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13_ncr:1_{D2479B6F-C5B1-4316-B14B-ED6A4299873E}" xr6:coauthVersionLast="47" xr6:coauthVersionMax="47" xr10:uidLastSave="{00000000-0000-0000-0000-000000000000}"/>
  <bookViews>
    <workbookView xWindow="-108" yWindow="-108" windowWidth="23256" windowHeight="12456" tabRatio="871" xr2:uid="{00000000-000D-0000-FFFF-FFFF00000000}"/>
  </bookViews>
  <sheets>
    <sheet name="Sažetak" sheetId="1" r:id="rId1"/>
    <sheet name="Ekonomska klasifikacija" sheetId="2" r:id="rId2"/>
    <sheet name="Izvori financiranja" sheetId="3" r:id="rId3"/>
    <sheet name="Funkcijska klasifikacija" sheetId="4" r:id="rId4"/>
    <sheet name="Račun financiranja" sheetId="5" r:id="rId5"/>
    <sheet name="Posebni dio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4" i="6" l="1"/>
  <c r="E155" i="6"/>
  <c r="G23" i="1"/>
  <c r="G24" i="1"/>
  <c r="G22" i="1"/>
  <c r="G14" i="2" l="1"/>
  <c r="G15" i="2"/>
  <c r="E168" i="6" l="1"/>
  <c r="E167" i="6"/>
  <c r="E166" i="6"/>
  <c r="E165" i="6"/>
  <c r="E164" i="6"/>
  <c r="E163" i="6"/>
  <c r="E162" i="6"/>
  <c r="E161" i="6"/>
  <c r="E160" i="6"/>
  <c r="E159" i="6"/>
  <c r="E158" i="6"/>
  <c r="E157" i="6"/>
  <c r="E156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8" i="6"/>
  <c r="E117" i="6"/>
  <c r="E116" i="6"/>
  <c r="E115" i="6"/>
  <c r="E114" i="6"/>
  <c r="E113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69" i="6"/>
  <c r="E68" i="6"/>
  <c r="E67" i="6"/>
  <c r="E66" i="6"/>
  <c r="E65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E4" i="6"/>
  <c r="G12" i="5"/>
  <c r="F12" i="5"/>
  <c r="G11" i="5"/>
  <c r="F11" i="5"/>
  <c r="G7" i="5"/>
  <c r="F7" i="5"/>
  <c r="G6" i="5"/>
  <c r="F6" i="5"/>
  <c r="G5" i="5"/>
  <c r="F5" i="5"/>
  <c r="G6" i="4"/>
  <c r="F6" i="4"/>
  <c r="G5" i="4"/>
  <c r="F5" i="4"/>
  <c r="G4" i="4"/>
  <c r="F4" i="4"/>
  <c r="F38" i="3"/>
  <c r="G37" i="3"/>
  <c r="G36" i="3"/>
  <c r="F36" i="3"/>
  <c r="G34" i="3"/>
  <c r="F34" i="3"/>
  <c r="F33" i="3"/>
  <c r="G32" i="3"/>
  <c r="G31" i="3"/>
  <c r="G30" i="3"/>
  <c r="G29" i="3"/>
  <c r="F29" i="3"/>
  <c r="G28" i="3"/>
  <c r="F28" i="3"/>
  <c r="G27" i="3"/>
  <c r="F27" i="3"/>
  <c r="G26" i="3"/>
  <c r="F26" i="3"/>
  <c r="G25" i="3"/>
  <c r="F25" i="3"/>
  <c r="G24" i="3"/>
  <c r="F24" i="3"/>
  <c r="F20" i="3"/>
  <c r="F19" i="3"/>
  <c r="G18" i="3"/>
  <c r="F18" i="3"/>
  <c r="G17" i="3"/>
  <c r="F17" i="3"/>
  <c r="G15" i="3"/>
  <c r="F15" i="3"/>
  <c r="G13" i="3"/>
  <c r="F13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G26" i="2"/>
  <c r="F26" i="2"/>
  <c r="G25" i="2"/>
  <c r="F25" i="2"/>
  <c r="G24" i="2"/>
  <c r="F24" i="2"/>
  <c r="G22" i="2"/>
  <c r="F22" i="2"/>
  <c r="G21" i="2"/>
  <c r="F21" i="2"/>
  <c r="G20" i="2"/>
  <c r="F20" i="2"/>
  <c r="G19" i="2"/>
  <c r="F19" i="2"/>
  <c r="G18" i="2"/>
  <c r="F18" i="2"/>
  <c r="F13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F12" i="1"/>
  <c r="G11" i="1"/>
  <c r="F11" i="1"/>
  <c r="G10" i="1"/>
  <c r="F10" i="1"/>
  <c r="G9" i="1"/>
  <c r="F9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<sst xmlns="http://schemas.openxmlformats.org/spreadsheetml/2006/main" count="558" uniqueCount="229">
  <si>
    <t>PRIJEDLOG POLUGODIŠNJEG IZVJEŠTAJA O IZVRŠENJU FINANCIJSKOG PLANA ZA RAZDOBLJE 1. 1. – 30. 6. 2026.</t>
  </si>
  <si>
    <t>STROJARSKA TEHNIČKA ŠKOLA FRANA BOŠNJAKOVIĆA · RKP 16787 · OIB 36897616904</t>
  </si>
  <si>
    <t>I. OPĆI DIO – SAŽETAK RAČUNA PRIHODA I RASHODA</t>
  </si>
  <si>
    <t>Brojčana oznaka</t>
  </si>
  <si>
    <t>Naziv</t>
  </si>
  <si>
    <t>Ostvarenje / izvršenje
1.–6.2025.</t>
  </si>
  <si>
    <t>Plan 2026.</t>
  </si>
  <si>
    <t>Ostvarenje / izvršenje
1.–6.2026.</t>
  </si>
  <si>
    <t>Indeks
2026./2025.</t>
  </si>
  <si>
    <t>Indeks izvršenja
plana</t>
  </si>
  <si>
    <t>PRIHODI UKUPNO</t>
  </si>
  <si>
    <t>6</t>
  </si>
  <si>
    <t>Prihodi poslovanja</t>
  </si>
  <si>
    <t>7</t>
  </si>
  <si>
    <t>Prihodi od prodaje nefinancijske imovine</t>
  </si>
  <si>
    <t>RASHODI UKUPNO</t>
  </si>
  <si>
    <t>3</t>
  </si>
  <si>
    <t>Rashodi poslovanja</t>
  </si>
  <si>
    <t>4</t>
  </si>
  <si>
    <t>Rashodi za nabavu nefinancijske imovine</t>
  </si>
  <si>
    <t>RAZLIKA – VIŠAK / MANJAK</t>
  </si>
  <si>
    <t>B. RAČUN FINANCIRANJA</t>
  </si>
  <si>
    <t>Izvršenje
1.–6.2025.</t>
  </si>
  <si>
    <t>Izvršenje
1.–6.2026.</t>
  </si>
  <si>
    <t>8</t>
  </si>
  <si>
    <t>Primici od financijske imovine i zaduživanja</t>
  </si>
  <si>
    <t>5</t>
  </si>
  <si>
    <t>Izdaci za financijsku imovinu i otplate zajmova</t>
  </si>
  <si>
    <t>NETO FINANCIRANJE</t>
  </si>
  <si>
    <t>C. PRENESENI VIŠAK / MANJAK</t>
  </si>
  <si>
    <t>Napomena</t>
  </si>
  <si>
    <t>Prijenos viška / manjka iz prethodne godine</t>
  </si>
  <si>
    <t>Uskladiti s Odlukom o raspodjeli rezultata</t>
  </si>
  <si>
    <t>Višak / manjak koji se raspoređuje / pokriva</t>
  </si>
  <si>
    <t>Upisati izvršeni iznos korištenja/pokrića, a ne saldo 922</t>
  </si>
  <si>
    <t>Prijenos viška / manjka u sljedeće razdoblje</t>
  </si>
  <si>
    <t>Kontrolni podatak</t>
  </si>
  <si>
    <t>IZVRŠENJE PRIHODA I RASHODA PREMA EKONOMSKOJ KLASIFIKACIJI</t>
  </si>
  <si>
    <t>A. PRIHODI</t>
  </si>
  <si>
    <t>Razred / skupina</t>
  </si>
  <si>
    <t>Ostvarenje
1.–6.2025.</t>
  </si>
  <si>
    <t>Ostvarenje
1.–6.2026.</t>
  </si>
  <si>
    <t>UKUPNO PRIHODI</t>
  </si>
  <si>
    <t>63</t>
  </si>
  <si>
    <t>Pomoći iz inozemstva i od subjekata unutar općeg proračuna</t>
  </si>
  <si>
    <t>64</t>
  </si>
  <si>
    <t>Prihodi od imovine</t>
  </si>
  <si>
    <t>65</t>
  </si>
  <si>
    <t>Prihodi od upravnih i administrativnih pristojbi i po posebnim propisima</t>
  </si>
  <si>
    <t>66</t>
  </si>
  <si>
    <t>Prihodi od prodaje proizvoda i pruženih usluga te prihodi od donacija</t>
  </si>
  <si>
    <t>67</t>
  </si>
  <si>
    <t>Prihodi iz nadležnog proračuna i od HZZO-a temeljem ugovornih obveza</t>
  </si>
  <si>
    <t>72</t>
  </si>
  <si>
    <t>Prihodi od prodaje proizvedene dugotrajne imovine</t>
  </si>
  <si>
    <t>B. RASHODI</t>
  </si>
  <si>
    <t>UKUPNO RASHODI</t>
  </si>
  <si>
    <t>31</t>
  </si>
  <si>
    <t>Rashodi za zaposlene</t>
  </si>
  <si>
    <t>32</t>
  </si>
  <si>
    <t>Materijalni rashodi</t>
  </si>
  <si>
    <t>34</t>
  </si>
  <si>
    <t>Financijski rashodi</t>
  </si>
  <si>
    <t>37</t>
  </si>
  <si>
    <t>Naknade građanima i kućanstvima na temelju osiguranja i druge naknade</t>
  </si>
  <si>
    <t>38</t>
  </si>
  <si>
    <t>Ostali rashodi</t>
  </si>
  <si>
    <t>42</t>
  </si>
  <si>
    <t>Rashodi za nabavu proizvedene dugotrajne imovine</t>
  </si>
  <si>
    <t>IZVRŠENJE PRIHODA I RASHODA PREMA IZVORIMA FINANCIRANJA</t>
  </si>
  <si>
    <t>A. PRIHODI PREMA IZVORIMA FINANCIRANJA</t>
  </si>
  <si>
    <t>UKUPNO</t>
  </si>
  <si>
    <t>1</t>
  </si>
  <si>
    <t>OPĆI PRIHODI I PRIMICI</t>
  </si>
  <si>
    <t>1.1.3</t>
  </si>
  <si>
    <t>OPĆI PRIHODI I PRIMICI – POJAČANI STANDARD</t>
  </si>
  <si>
    <t>1.2.2</t>
  </si>
  <si>
    <t>DECENTRALIZIRANA SREDSTVA – SREDNJE ŠKOLSTVO</t>
  </si>
  <si>
    <t>VLASTITI PRIHODI</t>
  </si>
  <si>
    <t>3.1.1</t>
  </si>
  <si>
    <t>VLASTITI PRIHODI – PRORAČUNSKI KORISNICI</t>
  </si>
  <si>
    <t>PRIHODI ZA POSEBNE NAMJENE</t>
  </si>
  <si>
    <t>4.3.1</t>
  </si>
  <si>
    <t>PRIHODI ZA POSEBNE NAMJENE – PK</t>
  </si>
  <si>
    <t>POMOĆI</t>
  </si>
  <si>
    <t>5.1.0</t>
  </si>
  <si>
    <t>PROGRAMI UNIJE</t>
  </si>
  <si>
    <t>5.2.1</t>
  </si>
  <si>
    <t>POMOĆI IZ DRUGIH PRORAČUNA – PK</t>
  </si>
  <si>
    <t>DONACIJE</t>
  </si>
  <si>
    <t>6.1.1</t>
  </si>
  <si>
    <t>DONACIJE – PRORAČUNSKI KORISNICI</t>
  </si>
  <si>
    <t>PRIHODI OD PRODAJE ILI ZAMJENE NEFINANCIJSKE IMOVINE</t>
  </si>
  <si>
    <t>7.1.1</t>
  </si>
  <si>
    <t>PRIHODI OD PRODAJE ILI ZAMJENE NEFINANCIJSKE IMOVINE – PK</t>
  </si>
  <si>
    <t>B. RASHODI PREMA IZVORIMA FINANCIRANJA</t>
  </si>
  <si>
    <t>IZVRŠENJE RASHODA PREMA FUNKCIJSKOJ KLASIFIKACIJI</t>
  </si>
  <si>
    <t>UKUPNI RASHODI</t>
  </si>
  <si>
    <t>09</t>
  </si>
  <si>
    <t>Obrazovanje</t>
  </si>
  <si>
    <t>092</t>
  </si>
  <si>
    <t>Srednjoškolsko obrazovanje</t>
  </si>
  <si>
    <t>RAČUN FINANCIRANJA PREMA EKONOMSKOJ KLASIFIKACIJI I IZVORIMA FINANCIRANJA</t>
  </si>
  <si>
    <t>A. EKONOMSKA KLASIFIKACIJA</t>
  </si>
  <si>
    <t>84</t>
  </si>
  <si>
    <t>Primici od zaduživanja</t>
  </si>
  <si>
    <t>B. IZVORI FINANCIRANJA</t>
  </si>
  <si>
    <t>Namjenski primici</t>
  </si>
  <si>
    <t>8.1</t>
  </si>
  <si>
    <t>Namjenski primici od zaduživanja</t>
  </si>
  <si>
    <t>II. POSEBNI DIO – IZVRŠENJE RASHODA I IZDATAKA PO PROGRAMSKOJ I EKONOMSKOJ KLASIFIKACIJI TE IZVORIMA FINANCIRANJA</t>
  </si>
  <si>
    <t>Šifra</t>
  </si>
  <si>
    <t>Program / aktivnost / izvor / vrsta rashoda</t>
  </si>
  <si>
    <t>Izvršenje 1.–6.2026.</t>
  </si>
  <si>
    <t>Indeks izvršenja plana</t>
  </si>
  <si>
    <t>PRORAČUNSKI KORISNIK 0090416787</t>
  </si>
  <si>
    <t>STROJARSKA TEHNIČKA ŠKOLA FRANA BOŠNJAKOVIĆA</t>
  </si>
  <si>
    <t>PROGRAM A024109</t>
  </si>
  <si>
    <t>DJELATNOST USTANOVA SREDNJEG ŠKOLSTVA I UČENIČKIH DOMOVA</t>
  </si>
  <si>
    <t>Aktivnost A024109A410901</t>
  </si>
  <si>
    <t>REDOVNA DJELATNOST PRORAČUNSKIH KORISNIKA</t>
  </si>
  <si>
    <t>Izvor financiranja 1.1.3</t>
  </si>
  <si>
    <t>OPĆI PRIHODI I PRIMICI-POJAČANI STANDARD</t>
  </si>
  <si>
    <t>3212</t>
  </si>
  <si>
    <t>Naknade za prijevoz, za rad na terenu i odvojeni život</t>
  </si>
  <si>
    <t>3221</t>
  </si>
  <si>
    <t>Uredski materijal i ostali materijalni rashodi</t>
  </si>
  <si>
    <t>3223</t>
  </si>
  <si>
    <t>Energija</t>
  </si>
  <si>
    <t>3236</t>
  </si>
  <si>
    <t>Zdravstvene i veterinarske usluge</t>
  </si>
  <si>
    <t>3291</t>
  </si>
  <si>
    <t>Naknade za rad predstavničkih i izvršnih tijela, povjerenstava i slično</t>
  </si>
  <si>
    <t>3292</t>
  </si>
  <si>
    <t>Premije osiguranja</t>
  </si>
  <si>
    <t>3431</t>
  </si>
  <si>
    <t>Bankarske usluge u usluge platnog prometa</t>
  </si>
  <si>
    <t>Izvor financiranja 1.2.2</t>
  </si>
  <si>
    <t>DECENTRALIZIRANA SREDSTVA-SREDNJE ŠKOLSTVO</t>
  </si>
  <si>
    <t>3211</t>
  </si>
  <si>
    <t>Službena putovanja</t>
  </si>
  <si>
    <t>3213</t>
  </si>
  <si>
    <t>Stručno usavršavanje zaposlenika</t>
  </si>
  <si>
    <t>3222</t>
  </si>
  <si>
    <t>Materijal i sirovine</t>
  </si>
  <si>
    <t>3224</t>
  </si>
  <si>
    <t>Materijal i dijelovi za tekuće i investicijsko održavanje</t>
  </si>
  <si>
    <t>3225</t>
  </si>
  <si>
    <t>Sitni inventar i autogume</t>
  </si>
  <si>
    <t>3231</t>
  </si>
  <si>
    <t>Usluge telefona, interneta, pošte i prijevoza</t>
  </si>
  <si>
    <t>3232</t>
  </si>
  <si>
    <t>Usluge tekućeg i investicijskog  održavanja</t>
  </si>
  <si>
    <t>3233</t>
  </si>
  <si>
    <t>Usluge promidžbe i informiranja</t>
  </si>
  <si>
    <t>3234</t>
  </si>
  <si>
    <t>Komunalne usluge</t>
  </si>
  <si>
    <t>3237</t>
  </si>
  <si>
    <t>Intelektualne i osobne usluge</t>
  </si>
  <si>
    <t>3238</t>
  </si>
  <si>
    <t>Računalne usluge</t>
  </si>
  <si>
    <t>3239</t>
  </si>
  <si>
    <t>Ostale usluge</t>
  </si>
  <si>
    <t>3293</t>
  </si>
  <si>
    <t>Reprezentacija</t>
  </si>
  <si>
    <t>3294</t>
  </si>
  <si>
    <t>Članarine i norme</t>
  </si>
  <si>
    <t>3299</t>
  </si>
  <si>
    <t>Ostali nespomenuti rashodi poslovanja</t>
  </si>
  <si>
    <t>Bankarske usluge i usluge platnog prometa</t>
  </si>
  <si>
    <t>3433</t>
  </si>
  <si>
    <t>Zatezne kamate</t>
  </si>
  <si>
    <t>3434</t>
  </si>
  <si>
    <t>Ostali nespomenuti financijski rashodi</t>
  </si>
  <si>
    <t>Izvor financiranja 3.1.1</t>
  </si>
  <si>
    <t>VLASTITI PRIHODI-PRORAČUNSKI KORISNICI</t>
  </si>
  <si>
    <t>3121</t>
  </si>
  <si>
    <t>Ostali rashodi za zaposlene</t>
  </si>
  <si>
    <t>3214</t>
  </si>
  <si>
    <t>Ostale naknade troškova zaposlenima</t>
  </si>
  <si>
    <t>3227</t>
  </si>
  <si>
    <t>Službena, radna i zaštitna odjeća i obuća</t>
  </si>
  <si>
    <t>3235</t>
  </si>
  <si>
    <t>Zakupnine i najamnine</t>
  </si>
  <si>
    <t>Izvor financiranja 4.3.1</t>
  </si>
  <si>
    <t>PRIHODI ZA POSEBNE NAMJENE-PRORAČUNSKI KORISNICI</t>
  </si>
  <si>
    <t>Izvor financiranja 5.1.0</t>
  </si>
  <si>
    <t>Izvor financiranja 5.2.1</t>
  </si>
  <si>
    <t>POMOĆI IZ DRUGIH PRORAČUNA-PK</t>
  </si>
  <si>
    <t>3111</t>
  </si>
  <si>
    <t>Plaće za redovan rad</t>
  </si>
  <si>
    <t>3113</t>
  </si>
  <si>
    <t>Plaće za prekovremeni rad</t>
  </si>
  <si>
    <t>3132</t>
  </si>
  <si>
    <t>Doprinosi za obvezno zdravstveno osiguranje</t>
  </si>
  <si>
    <t>3295</t>
  </si>
  <si>
    <t>Pristojbe i naknade</t>
  </si>
  <si>
    <t>Izvor financiranja 6.1.1</t>
  </si>
  <si>
    <t>DONACIJE-PRORAČUNSKI KORISNICI</t>
  </si>
  <si>
    <t>Izvor financiranja 7.1.1</t>
  </si>
  <si>
    <t>PRIHODI OD PRODAJE ILI ZAMJ. NEF. IMOVINE I NAKN. S NASL.-PK</t>
  </si>
  <si>
    <t>Aktivnost A024109A410902</t>
  </si>
  <si>
    <t>IZVANNASTAVNE I OSTALE AKTIVNOSTI</t>
  </si>
  <si>
    <t>Aktivnost A024109A410903</t>
  </si>
  <si>
    <t>POMOĆNICI U NASTAVI</t>
  </si>
  <si>
    <t>Aktivnost A024109A410905</t>
  </si>
  <si>
    <t>NABAVA UDŽBENIKA</t>
  </si>
  <si>
    <t>4241</t>
  </si>
  <si>
    <t>Knjige</t>
  </si>
  <si>
    <t>Aktivnost A024109A410907</t>
  </si>
  <si>
    <t>GRAĐANSKI ODGOJ I ŠKOLA I ZAJEDNICA</t>
  </si>
  <si>
    <t>Aktivnost A024109K410901</t>
  </si>
  <si>
    <t>ODRŽAVANJE I OPREMANJE USTANOVA SREDNJEG ŠKOLSTVA I UČENIČKIH DOMOVA</t>
  </si>
  <si>
    <t>4221</t>
  </si>
  <si>
    <t>Uredska oprema i namještaj</t>
  </si>
  <si>
    <t>4227</t>
  </si>
  <si>
    <t>Uređaji, strojevi i oprema za ostale namjene</t>
  </si>
  <si>
    <t>Aktivnost A024109T410902</t>
  </si>
  <si>
    <t>SUFINANCIRANJE PROJEKATA PRIJAVLJENIH NA NATJEČAJE EUROPSKIH FONDOVA ILI PARTNERSTVA ZA EU FONDOVE</t>
  </si>
  <si>
    <t>Aktivnost A024109T410905</t>
  </si>
  <si>
    <t>BESPLATNE MENSTRUALNE POTREPŠTINE</t>
  </si>
  <si>
    <t>3812</t>
  </si>
  <si>
    <t>Tekuće donacije u naravi</t>
  </si>
  <si>
    <t>9</t>
  </si>
  <si>
    <t>Vlastiti izvori</t>
  </si>
  <si>
    <t>92</t>
  </si>
  <si>
    <t>Višak prihoda i primitaka</t>
  </si>
  <si>
    <t>5.6.1.</t>
  </si>
  <si>
    <t>EUROPSKI SOCIJALNI FOND 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</si>
</sst>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[Red]\(#,##0.00\);\-"/>
    <numFmt numFmtId="165" formatCode="0.0;[Red]\(0.0\);\-"/>
  </numFmts>
  <fonts count="6">
    <font>
      <sz val="11"/>
      <name val="Carlito"/>
    </font>
    <font>
      <b/>
      <sz val="11"/>
      <color rgb="FFFFFFFF"/>
      <name val="Carlito"/>
    </font>
    <font>
      <b/>
      <sz val="11"/>
      <name val="Carlito"/>
    </font>
    <font>
      <sz val="11"/>
      <name val="Carlito"/>
    </font>
    <font>
      <b/>
      <sz val="10"/>
      <name val="Aptos"/>
      <family val="2"/>
    </font>
    <font>
      <sz val="10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AF3F8"/>
      </patternFill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2F2F2"/>
      </patternFill>
    </fill>
    <fill>
      <patternFill patternType="solid">
        <fgColor rgb="FFE2F0D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7">
    <xf numFmtId="0" fontId="0" fillId="0" borderId="0" xfId="0"/>
    <xf numFmtId="0" fontId="2" fillId="5" borderId="0" xfId="1" applyFont="1" applyFill="1" applyAlignment="1">
      <alignment horizontal="center" vertical="center" wrapText="1"/>
    </xf>
    <xf numFmtId="0" fontId="0" fillId="0" borderId="0" xfId="1" applyFont="1" applyAlignment="1">
      <alignment vertical="center"/>
    </xf>
    <xf numFmtId="0" fontId="0" fillId="6" borderId="0" xfId="1" applyFont="1" applyFill="1" applyAlignment="1">
      <alignment vertical="center"/>
    </xf>
    <xf numFmtId="165" fontId="0" fillId="6" borderId="0" xfId="1" applyNumberFormat="1" applyFont="1" applyFill="1" applyAlignment="1">
      <alignment vertical="center"/>
    </xf>
    <xf numFmtId="165" fontId="0" fillId="0" borderId="0" xfId="1" applyNumberFormat="1" applyFont="1" applyAlignment="1">
      <alignment vertical="center"/>
    </xf>
    <xf numFmtId="0" fontId="2" fillId="7" borderId="0" xfId="1" applyFont="1" applyFill="1" applyAlignment="1">
      <alignment vertical="center"/>
    </xf>
    <xf numFmtId="164" fontId="0" fillId="0" borderId="0" xfId="1" applyNumberFormat="1" applyFont="1" applyAlignment="1">
      <alignment vertical="center"/>
    </xf>
    <xf numFmtId="0" fontId="1" fillId="2" borderId="0" xfId="1" applyFont="1" applyFill="1" applyAlignment="1">
      <alignment vertical="center" wrapText="1"/>
    </xf>
    <xf numFmtId="164" fontId="1" fillId="2" borderId="0" xfId="1" applyNumberFormat="1" applyFont="1" applyFill="1" applyAlignment="1">
      <alignment vertical="center"/>
    </xf>
    <xf numFmtId="165" fontId="1" fillId="2" borderId="0" xfId="1" applyNumberFormat="1" applyFont="1" applyFill="1" applyAlignment="1">
      <alignment vertical="center"/>
    </xf>
    <xf numFmtId="0" fontId="1" fillId="4" borderId="0" xfId="1" applyFont="1" applyFill="1" applyAlignment="1">
      <alignment vertical="center" wrapText="1"/>
    </xf>
    <xf numFmtId="164" fontId="1" fillId="4" borderId="0" xfId="1" applyNumberFormat="1" applyFont="1" applyFill="1" applyAlignment="1">
      <alignment vertical="center"/>
    </xf>
    <xf numFmtId="165" fontId="1" fillId="4" borderId="0" xfId="1" applyNumberFormat="1" applyFont="1" applyFill="1" applyAlignment="1">
      <alignment vertical="center"/>
    </xf>
    <xf numFmtId="0" fontId="2" fillId="5" borderId="0" xfId="1" applyFont="1" applyFill="1" applyAlignment="1">
      <alignment vertical="center" wrapText="1"/>
    </xf>
    <xf numFmtId="165" fontId="2" fillId="5" borderId="0" xfId="1" applyNumberFormat="1" applyFont="1" applyFill="1" applyAlignment="1">
      <alignment vertical="center"/>
    </xf>
    <xf numFmtId="0" fontId="2" fillId="3" borderId="0" xfId="1" applyFont="1" applyFill="1" applyAlignment="1">
      <alignment vertical="center" wrapText="1"/>
    </xf>
    <xf numFmtId="165" fontId="2" fillId="3" borderId="0" xfId="1" applyNumberFormat="1" applyFont="1" applyFill="1" applyAlignment="1">
      <alignment vertical="center"/>
    </xf>
    <xf numFmtId="0" fontId="2" fillId="6" borderId="0" xfId="1" applyFont="1" applyFill="1" applyAlignment="1">
      <alignment vertical="center" wrapText="1"/>
    </xf>
    <xf numFmtId="165" fontId="2" fillId="6" borderId="0" xfId="1" applyNumberFormat="1" applyFont="1" applyFill="1" applyAlignment="1">
      <alignment vertical="center"/>
    </xf>
    <xf numFmtId="0" fontId="2" fillId="0" borderId="0" xfId="1" applyFont="1" applyAlignment="1">
      <alignment vertical="center" wrapText="1"/>
    </xf>
    <xf numFmtId="165" fontId="2" fillId="0" borderId="0" xfId="1" applyNumberFormat="1" applyFont="1" applyAlignment="1">
      <alignment vertical="center"/>
    </xf>
    <xf numFmtId="0" fontId="0" fillId="0" borderId="0" xfId="1" applyFont="1" applyAlignment="1">
      <alignment vertical="center" wrapText="1"/>
    </xf>
    <xf numFmtId="0" fontId="0" fillId="0" borderId="0" xfId="1" applyFont="1" applyAlignment="1">
      <alignment vertical="center"/>
    </xf>
    <xf numFmtId="164" fontId="3" fillId="0" borderId="0" xfId="1" applyNumberFormat="1" applyFont="1" applyFill="1" applyAlignment="1">
      <alignment vertical="center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" fontId="0" fillId="0" borderId="0" xfId="0" applyNumberFormat="1"/>
    <xf numFmtId="4" fontId="0" fillId="0" borderId="0" xfId="0" applyNumberFormat="1" applyFont="1" applyFill="1"/>
    <xf numFmtId="164" fontId="0" fillId="0" borderId="0" xfId="1" applyNumberFormat="1" applyFont="1" applyFill="1" applyAlignment="1">
      <alignment vertical="center"/>
    </xf>
    <xf numFmtId="164" fontId="3" fillId="6" borderId="0" xfId="1" applyNumberFormat="1" applyFont="1" applyFill="1" applyAlignment="1">
      <alignment vertical="center"/>
    </xf>
    <xf numFmtId="0" fontId="0" fillId="8" borderId="0" xfId="1" applyFont="1" applyFill="1" applyAlignment="1">
      <alignment vertical="center"/>
    </xf>
    <xf numFmtId="164" fontId="3" fillId="8" borderId="0" xfId="1" applyNumberFormat="1" applyFont="1" applyFill="1" applyAlignment="1">
      <alignment vertical="center"/>
    </xf>
    <xf numFmtId="165" fontId="0" fillId="8" borderId="0" xfId="1" applyNumberFormat="1" applyFont="1" applyFill="1" applyAlignment="1">
      <alignment vertical="center"/>
    </xf>
    <xf numFmtId="0" fontId="0" fillId="8" borderId="0" xfId="0" applyFill="1"/>
    <xf numFmtId="4" fontId="0" fillId="8" borderId="0" xfId="0" applyNumberFormat="1" applyFill="1"/>
    <xf numFmtId="0" fontId="0" fillId="9" borderId="0" xfId="1" applyFont="1" applyFill="1" applyAlignment="1">
      <alignment vertical="center"/>
    </xf>
    <xf numFmtId="164" fontId="3" fillId="9" borderId="0" xfId="1" applyNumberFormat="1" applyFont="1" applyFill="1" applyAlignment="1">
      <alignment vertical="center"/>
    </xf>
    <xf numFmtId="165" fontId="0" fillId="9" borderId="0" xfId="1" applyNumberFormat="1" applyFont="1" applyFill="1" applyAlignment="1">
      <alignment vertical="center"/>
    </xf>
    <xf numFmtId="0" fontId="0" fillId="9" borderId="0" xfId="0" applyFill="1"/>
    <xf numFmtId="0" fontId="0" fillId="10" borderId="0" xfId="1" applyFont="1" applyFill="1" applyAlignment="1">
      <alignment vertical="center"/>
    </xf>
    <xf numFmtId="165" fontId="0" fillId="10" borderId="0" xfId="1" applyNumberFormat="1" applyFont="1" applyFill="1" applyAlignment="1">
      <alignment vertical="center"/>
    </xf>
    <xf numFmtId="0" fontId="0" fillId="10" borderId="0" xfId="0" applyFill="1"/>
    <xf numFmtId="164" fontId="0" fillId="8" borderId="0" xfId="1" applyNumberFormat="1" applyFont="1" applyFill="1" applyAlignment="1">
      <alignment vertical="center"/>
    </xf>
    <xf numFmtId="164" fontId="0" fillId="8" borderId="1" xfId="1" applyNumberFormat="1" applyFont="1" applyFill="1" applyBorder="1" applyAlignment="1">
      <alignment vertical="center"/>
    </xf>
    <xf numFmtId="164" fontId="3" fillId="10" borderId="0" xfId="1" applyNumberFormat="1" applyFont="1" applyFill="1" applyAlignment="1">
      <alignment vertical="center"/>
    </xf>
    <xf numFmtId="164" fontId="3" fillId="0" borderId="0" xfId="1" applyNumberFormat="1" applyFont="1" applyAlignment="1">
      <alignment vertical="center"/>
    </xf>
    <xf numFmtId="0" fontId="2" fillId="8" borderId="0" xfId="1" applyFont="1" applyFill="1" applyAlignment="1">
      <alignment vertical="center"/>
    </xf>
    <xf numFmtId="164" fontId="2" fillId="8" borderId="0" xfId="1" applyNumberFormat="1" applyFont="1" applyFill="1" applyAlignment="1">
      <alignment vertical="center"/>
    </xf>
    <xf numFmtId="165" fontId="2" fillId="8" borderId="0" xfId="1" applyNumberFormat="1" applyFont="1" applyFill="1" applyAlignment="1">
      <alignment vertical="center"/>
    </xf>
    <xf numFmtId="164" fontId="2" fillId="3" borderId="0" xfId="1" applyNumberFormat="1" applyFont="1" applyFill="1" applyAlignment="1">
      <alignment vertical="center"/>
    </xf>
    <xf numFmtId="164" fontId="2" fillId="6" borderId="0" xfId="1" applyNumberFormat="1" applyFont="1" applyFill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5" borderId="0" xfId="1" applyNumberFormat="1" applyFont="1" applyFill="1" applyAlignment="1">
      <alignment vertical="center"/>
    </xf>
    <xf numFmtId="0" fontId="1" fillId="2" borderId="0" xfId="1" applyFont="1" applyFill="1" applyAlignment="1">
      <alignment horizontal="center" vertical="center" wrapText="1"/>
    </xf>
    <xf numFmtId="0" fontId="2" fillId="3" borderId="0" xfId="1" applyFont="1" applyFill="1" applyAlignment="1">
      <alignment horizontal="center" vertical="center"/>
    </xf>
    <xf numFmtId="0" fontId="1" fillId="4" borderId="0" xfId="1" applyFont="1" applyFill="1" applyAlignment="1">
      <alignment horizontal="left" vertical="center"/>
    </xf>
  </cellXfs>
  <cellStyles count="2">
    <cellStyle name="Normal" xfId="1" xr:uid="{00000000-0005-0000-0000-000000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workbookViewId="0">
      <selection sqref="A1:G1"/>
    </sheetView>
  </sheetViews>
  <sheetFormatPr defaultRowHeight="13.8"/>
  <cols>
    <col min="1" max="1" width="30" customWidth="1"/>
    <col min="2" max="2" width="46" customWidth="1"/>
    <col min="3" max="5" width="18" customWidth="1"/>
    <col min="6" max="7" width="13" customWidth="1"/>
  </cols>
  <sheetData>
    <row r="1" spans="1:7" ht="30.45" customHeight="1">
      <c r="A1" s="54" t="s">
        <v>0</v>
      </c>
      <c r="B1" s="54"/>
      <c r="C1" s="54"/>
      <c r="D1" s="54"/>
      <c r="E1" s="54"/>
      <c r="F1" s="54"/>
      <c r="G1" s="54"/>
    </row>
    <row r="2" spans="1:7" ht="17.55" customHeight="1">
      <c r="A2" s="55" t="s">
        <v>1</v>
      </c>
      <c r="B2" s="55"/>
      <c r="C2" s="55"/>
      <c r="D2" s="55"/>
      <c r="E2" s="55"/>
      <c r="F2" s="55"/>
      <c r="G2" s="55"/>
    </row>
    <row r="3" spans="1:7">
      <c r="A3" s="2"/>
      <c r="B3" s="2"/>
      <c r="C3" s="2"/>
      <c r="D3" s="2"/>
      <c r="E3" s="2"/>
      <c r="F3" s="2"/>
      <c r="G3" s="2"/>
    </row>
    <row r="4" spans="1:7" ht="19.2" customHeight="1">
      <c r="A4" s="56" t="s">
        <v>2</v>
      </c>
      <c r="B4" s="56"/>
      <c r="C4" s="56"/>
      <c r="D4" s="56"/>
      <c r="E4" s="56"/>
      <c r="F4" s="56"/>
      <c r="G4" s="56"/>
    </row>
    <row r="5" spans="1:7" ht="41.4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</row>
    <row r="6" spans="1:7">
      <c r="A6" s="3"/>
      <c r="B6" s="3" t="s">
        <v>10</v>
      </c>
      <c r="C6" s="30">
        <v>614836.6399999999</v>
      </c>
      <c r="D6" s="30">
        <v>1483450</v>
      </c>
      <c r="E6" s="30">
        <v>697266.95000000007</v>
      </c>
      <c r="F6" s="4">
        <f t="shared" ref="F6:F12" si="0">IF(C6=0,"",E6/C6*100)</f>
        <v>113.40686365080653</v>
      </c>
      <c r="G6" s="4">
        <f t="shared" ref="G6:G11" si="1">IF(D6=0,"",E6/D6*100)</f>
        <v>47.003063803970477</v>
      </c>
    </row>
    <row r="7" spans="1:7">
      <c r="A7" s="2" t="s">
        <v>11</v>
      </c>
      <c r="B7" s="2" t="s">
        <v>12</v>
      </c>
      <c r="C7" s="46">
        <v>605524.40999999992</v>
      </c>
      <c r="D7" s="46">
        <v>1483450</v>
      </c>
      <c r="E7" s="46">
        <v>697266.95000000007</v>
      </c>
      <c r="F7" s="5">
        <f t="shared" si="0"/>
        <v>115.15092347804776</v>
      </c>
      <c r="G7" s="5">
        <f t="shared" si="1"/>
        <v>47.003063803970477</v>
      </c>
    </row>
    <row r="8" spans="1:7">
      <c r="A8" s="2" t="s">
        <v>13</v>
      </c>
      <c r="B8" s="2" t="s">
        <v>14</v>
      </c>
      <c r="C8" s="46">
        <v>9312.23</v>
      </c>
      <c r="D8" s="46">
        <v>0</v>
      </c>
      <c r="E8" s="46">
        <v>0</v>
      </c>
      <c r="F8" s="5">
        <f t="shared" si="0"/>
        <v>0</v>
      </c>
      <c r="G8" s="5">
        <v>0</v>
      </c>
    </row>
    <row r="9" spans="1:7">
      <c r="A9" s="3"/>
      <c r="B9" s="3" t="s">
        <v>15</v>
      </c>
      <c r="C9" s="30">
        <v>703060.7</v>
      </c>
      <c r="D9" s="30">
        <v>1483450</v>
      </c>
      <c r="E9" s="30">
        <v>701943.61</v>
      </c>
      <c r="F9" s="4">
        <f t="shared" si="0"/>
        <v>99.841110447504761</v>
      </c>
      <c r="G9" s="4">
        <f t="shared" si="1"/>
        <v>47.318319458020156</v>
      </c>
    </row>
    <row r="10" spans="1:7">
      <c r="A10" s="2" t="s">
        <v>16</v>
      </c>
      <c r="B10" s="2" t="s">
        <v>17</v>
      </c>
      <c r="C10" s="46">
        <v>689885.95</v>
      </c>
      <c r="D10" s="46">
        <v>1438300</v>
      </c>
      <c r="E10" s="46">
        <v>694972.5</v>
      </c>
      <c r="F10" s="5">
        <f t="shared" si="0"/>
        <v>100.73730302813095</v>
      </c>
      <c r="G10" s="5">
        <f t="shared" si="1"/>
        <v>48.319022457067376</v>
      </c>
    </row>
    <row r="11" spans="1:7">
      <c r="A11" s="2" t="s">
        <v>18</v>
      </c>
      <c r="B11" s="2" t="s">
        <v>19</v>
      </c>
      <c r="C11" s="46">
        <v>13174.75</v>
      </c>
      <c r="D11" s="46">
        <v>45150</v>
      </c>
      <c r="E11" s="46">
        <v>6971.1100000000006</v>
      </c>
      <c r="F11" s="5">
        <f t="shared" si="0"/>
        <v>52.912654889087086</v>
      </c>
      <c r="G11" s="5">
        <f t="shared" si="1"/>
        <v>15.439889258028794</v>
      </c>
    </row>
    <row r="12" spans="1:7">
      <c r="A12" s="6"/>
      <c r="B12" s="47" t="s">
        <v>20</v>
      </c>
      <c r="C12" s="48">
        <v>-88224.060000000056</v>
      </c>
      <c r="D12" s="48">
        <v>0</v>
      </c>
      <c r="E12" s="48">
        <v>-4676.6599999999162</v>
      </c>
      <c r="F12" s="49">
        <f t="shared" si="0"/>
        <v>5.3008895759273758</v>
      </c>
      <c r="G12" s="33">
        <v>0</v>
      </c>
    </row>
    <row r="13" spans="1:7">
      <c r="A13" s="2"/>
      <c r="B13" s="2"/>
      <c r="C13" s="2"/>
      <c r="D13" s="2"/>
      <c r="E13" s="2"/>
      <c r="F13" s="2"/>
      <c r="G13" s="2"/>
    </row>
    <row r="14" spans="1:7" ht="19.2" customHeight="1">
      <c r="A14" s="56" t="s">
        <v>21</v>
      </c>
      <c r="B14" s="56"/>
      <c r="C14" s="56"/>
      <c r="D14" s="56"/>
      <c r="E14" s="56"/>
      <c r="F14" s="56"/>
      <c r="G14" s="56"/>
    </row>
    <row r="15" spans="1:7" ht="41.4">
      <c r="A15" s="1" t="s">
        <v>3</v>
      </c>
      <c r="B15" s="1" t="s">
        <v>4</v>
      </c>
      <c r="C15" s="1" t="s">
        <v>22</v>
      </c>
      <c r="D15" s="1" t="s">
        <v>6</v>
      </c>
      <c r="E15" s="1" t="s">
        <v>23</v>
      </c>
      <c r="F15" s="1" t="s">
        <v>8</v>
      </c>
      <c r="G15" s="1" t="s">
        <v>9</v>
      </c>
    </row>
    <row r="16" spans="1:7">
      <c r="A16" s="2" t="s">
        <v>24</v>
      </c>
      <c r="B16" s="2" t="s">
        <v>25</v>
      </c>
      <c r="C16" s="46">
        <v>0</v>
      </c>
      <c r="D16" s="46">
        <v>0</v>
      </c>
      <c r="E16" s="46">
        <v>0</v>
      </c>
      <c r="F16" s="5">
        <v>0</v>
      </c>
      <c r="G16" s="5">
        <v>0</v>
      </c>
    </row>
    <row r="17" spans="1:7">
      <c r="A17" s="2" t="s">
        <v>26</v>
      </c>
      <c r="B17" s="2" t="s">
        <v>27</v>
      </c>
      <c r="C17" s="46">
        <v>0</v>
      </c>
      <c r="D17" s="46">
        <v>0</v>
      </c>
      <c r="E17" s="46">
        <v>0</v>
      </c>
      <c r="F17" s="5">
        <v>0</v>
      </c>
      <c r="G17" s="5">
        <v>0</v>
      </c>
    </row>
    <row r="18" spans="1:7">
      <c r="A18" s="2"/>
      <c r="B18" s="2" t="s">
        <v>28</v>
      </c>
      <c r="C18" s="46">
        <v>0</v>
      </c>
      <c r="D18" s="46">
        <v>0</v>
      </c>
      <c r="E18" s="46">
        <v>0</v>
      </c>
      <c r="F18" s="5">
        <v>0</v>
      </c>
      <c r="G18" s="5">
        <v>0</v>
      </c>
    </row>
    <row r="19" spans="1:7">
      <c r="A19" s="2"/>
      <c r="B19" s="2"/>
      <c r="C19" s="2"/>
      <c r="D19" s="2"/>
      <c r="E19" s="2"/>
      <c r="F19" s="2"/>
      <c r="G19" s="2"/>
    </row>
    <row r="20" spans="1:7" ht="19.2" customHeight="1">
      <c r="A20" s="56" t="s">
        <v>29</v>
      </c>
      <c r="B20" s="56"/>
      <c r="C20" s="56"/>
      <c r="D20" s="56"/>
      <c r="E20" s="56"/>
      <c r="F20" s="56"/>
      <c r="G20" s="56"/>
    </row>
    <row r="21" spans="1:7" ht="41.4">
      <c r="A21" s="1" t="s">
        <v>4</v>
      </c>
      <c r="B21" s="1" t="s">
        <v>30</v>
      </c>
      <c r="C21" s="1" t="s">
        <v>22</v>
      </c>
      <c r="D21" s="1" t="s">
        <v>6</v>
      </c>
      <c r="E21" s="1" t="s">
        <v>23</v>
      </c>
      <c r="F21" s="1" t="s">
        <v>8</v>
      </c>
      <c r="G21" s="1" t="s">
        <v>9</v>
      </c>
    </row>
    <row r="22" spans="1:7" ht="33.6" customHeight="1">
      <c r="A22" s="22" t="s">
        <v>31</v>
      </c>
      <c r="B22" s="22" t="s">
        <v>32</v>
      </c>
      <c r="C22" s="24">
        <v>41981.35</v>
      </c>
      <c r="D22" s="24">
        <v>0</v>
      </c>
      <c r="E22" s="24">
        <v>-74008.89</v>
      </c>
      <c r="F22" s="5"/>
      <c r="G22" s="5" t="str">
        <f t="shared" ref="G22:G24" si="2">IF(D22=0,"",E22/D22*100)</f>
        <v/>
      </c>
    </row>
    <row r="23" spans="1:7" ht="33.6" customHeight="1">
      <c r="A23" s="22" t="s">
        <v>33</v>
      </c>
      <c r="B23" s="22" t="s">
        <v>34</v>
      </c>
      <c r="C23" s="24">
        <v>41981.35</v>
      </c>
      <c r="D23" s="24">
        <v>0</v>
      </c>
      <c r="E23" s="24">
        <v>-74008.89</v>
      </c>
      <c r="F23" s="5"/>
      <c r="G23" s="5" t="str">
        <f t="shared" si="2"/>
        <v/>
      </c>
    </row>
    <row r="24" spans="1:7" ht="33.6" customHeight="1">
      <c r="A24" s="22" t="s">
        <v>35</v>
      </c>
      <c r="B24" s="22" t="s">
        <v>36</v>
      </c>
      <c r="C24" s="24">
        <v>-46242.71</v>
      </c>
      <c r="D24" s="24">
        <v>0</v>
      </c>
      <c r="E24" s="24">
        <v>-78685.55</v>
      </c>
      <c r="F24" s="5"/>
      <c r="G24" s="5" t="str">
        <f t="shared" si="2"/>
        <v/>
      </c>
    </row>
    <row r="25" spans="1:7">
      <c r="A25" s="2"/>
      <c r="B25" s="2"/>
      <c r="C25" s="2"/>
      <c r="D25" s="2"/>
      <c r="E25" s="2"/>
      <c r="F25" s="2"/>
      <c r="G25" s="2"/>
    </row>
    <row r="26" spans="1:7">
      <c r="A26" s="2"/>
      <c r="B26" s="2"/>
      <c r="C26" s="2"/>
      <c r="D26" s="2"/>
      <c r="E26" s="2"/>
      <c r="F26" s="2"/>
      <c r="G26" s="2"/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</sheetData>
  <mergeCells count="5">
    <mergeCell ref="A1:G1"/>
    <mergeCell ref="A2:G2"/>
    <mergeCell ref="A4:G4"/>
    <mergeCell ref="A14:G14"/>
    <mergeCell ref="A20:G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"/>
  <sheetViews>
    <sheetView topLeftCell="B1" workbookViewId="0">
      <selection activeCell="C31" sqref="C31"/>
    </sheetView>
  </sheetViews>
  <sheetFormatPr defaultRowHeight="13.8"/>
  <cols>
    <col min="1" max="1" width="17" customWidth="1"/>
    <col min="2" max="2" width="56" customWidth="1"/>
    <col min="3" max="5" width="18" customWidth="1"/>
    <col min="6" max="7" width="13" customWidth="1"/>
  </cols>
  <sheetData>
    <row r="1" spans="1:7" ht="30.45" customHeight="1">
      <c r="A1" s="54" t="s">
        <v>37</v>
      </c>
      <c r="B1" s="54"/>
      <c r="C1" s="54"/>
      <c r="D1" s="54"/>
      <c r="E1" s="54"/>
      <c r="F1" s="54"/>
      <c r="G1" s="54"/>
    </row>
    <row r="2" spans="1:7">
      <c r="A2" s="2"/>
      <c r="B2" s="2"/>
      <c r="C2" s="2"/>
      <c r="D2" s="2"/>
      <c r="E2" s="2"/>
      <c r="F2" s="2"/>
      <c r="G2" s="2"/>
    </row>
    <row r="3" spans="1:7" ht="19.2" customHeight="1">
      <c r="A3" s="56" t="s">
        <v>38</v>
      </c>
      <c r="B3" s="56"/>
      <c r="C3" s="56"/>
      <c r="D3" s="56"/>
      <c r="E3" s="56"/>
      <c r="F3" s="56"/>
      <c r="G3" s="56"/>
    </row>
    <row r="4" spans="1:7" ht="41.4">
      <c r="A4" s="1" t="s">
        <v>39</v>
      </c>
      <c r="B4" s="1" t="s">
        <v>4</v>
      </c>
      <c r="C4" s="1" t="s">
        <v>40</v>
      </c>
      <c r="D4" s="1" t="s">
        <v>6</v>
      </c>
      <c r="E4" s="1" t="s">
        <v>41</v>
      </c>
      <c r="F4" s="1" t="s">
        <v>8</v>
      </c>
      <c r="G4" s="1" t="s">
        <v>9</v>
      </c>
    </row>
    <row r="5" spans="1:7">
      <c r="A5" s="3"/>
      <c r="B5" s="3" t="s">
        <v>42</v>
      </c>
      <c r="C5" s="30">
        <v>614836.6399999999</v>
      </c>
      <c r="D5" s="30">
        <v>1483450</v>
      </c>
      <c r="E5" s="30">
        <v>697266.95000000007</v>
      </c>
      <c r="F5" s="4">
        <f t="shared" ref="F5:F13" si="0">IF(C5=0,"",E5/C5*100)</f>
        <v>113.40686365080653</v>
      </c>
      <c r="G5" s="4">
        <f t="shared" ref="G5:G15" si="1">IF(D5=0,"",E5/D5*100)</f>
        <v>47.003063803970477</v>
      </c>
    </row>
    <row r="6" spans="1:7">
      <c r="A6" s="2" t="s">
        <v>11</v>
      </c>
      <c r="B6" s="2" t="s">
        <v>12</v>
      </c>
      <c r="C6" s="46">
        <v>605524.40999999992</v>
      </c>
      <c r="D6" s="46">
        <v>1482250</v>
      </c>
      <c r="E6" s="46">
        <v>697266.95000000007</v>
      </c>
      <c r="F6" s="5">
        <f t="shared" si="0"/>
        <v>115.15092347804776</v>
      </c>
      <c r="G6" s="5">
        <f t="shared" si="1"/>
        <v>47.04111654579188</v>
      </c>
    </row>
    <row r="7" spans="1:7">
      <c r="A7" s="2" t="s">
        <v>43</v>
      </c>
      <c r="B7" s="2" t="s">
        <v>44</v>
      </c>
      <c r="C7" s="46">
        <v>529193.59</v>
      </c>
      <c r="D7" s="46">
        <v>1219700</v>
      </c>
      <c r="E7" s="46">
        <v>589144.64</v>
      </c>
      <c r="F7" s="5">
        <f t="shared" si="0"/>
        <v>111.32875589063731</v>
      </c>
      <c r="G7" s="5">
        <f t="shared" si="1"/>
        <v>48.302421907026321</v>
      </c>
    </row>
    <row r="8" spans="1:7">
      <c r="A8" s="2" t="s">
        <v>45</v>
      </c>
      <c r="B8" s="2" t="s">
        <v>46</v>
      </c>
      <c r="C8" s="46">
        <v>0</v>
      </c>
      <c r="D8" s="46">
        <v>10</v>
      </c>
      <c r="E8" s="46">
        <v>0</v>
      </c>
      <c r="F8" s="5" t="str">
        <f t="shared" si="0"/>
        <v/>
      </c>
      <c r="G8" s="5">
        <f t="shared" si="1"/>
        <v>0</v>
      </c>
    </row>
    <row r="9" spans="1:7">
      <c r="A9" s="2" t="s">
        <v>47</v>
      </c>
      <c r="B9" s="2" t="s">
        <v>48</v>
      </c>
      <c r="C9" s="46">
        <v>824.61</v>
      </c>
      <c r="D9" s="46">
        <v>2300</v>
      </c>
      <c r="E9" s="46">
        <v>2690.04</v>
      </c>
      <c r="F9" s="5">
        <f t="shared" si="0"/>
        <v>326.21966747917196</v>
      </c>
      <c r="G9" s="5">
        <f t="shared" si="1"/>
        <v>116.95826086956522</v>
      </c>
    </row>
    <row r="10" spans="1:7">
      <c r="A10" s="2" t="s">
        <v>49</v>
      </c>
      <c r="B10" s="2" t="s">
        <v>50</v>
      </c>
      <c r="C10" s="46">
        <v>9565.1200000000008</v>
      </c>
      <c r="D10" s="46">
        <v>15740</v>
      </c>
      <c r="E10" s="46">
        <v>9350</v>
      </c>
      <c r="F10" s="5">
        <f t="shared" si="0"/>
        <v>97.750995282861055</v>
      </c>
      <c r="G10" s="5">
        <f t="shared" si="1"/>
        <v>59.402795425667087</v>
      </c>
    </row>
    <row r="11" spans="1:7">
      <c r="A11" s="2" t="s">
        <v>51</v>
      </c>
      <c r="B11" s="2" t="s">
        <v>52</v>
      </c>
      <c r="C11" s="46">
        <v>65941.09</v>
      </c>
      <c r="D11" s="46">
        <v>244500</v>
      </c>
      <c r="E11" s="46">
        <v>96082.26999999999</v>
      </c>
      <c r="F11" s="5">
        <f t="shared" si="0"/>
        <v>145.70925351704074</v>
      </c>
      <c r="G11" s="5">
        <f t="shared" si="1"/>
        <v>39.297451942740281</v>
      </c>
    </row>
    <row r="12" spans="1:7">
      <c r="A12" s="2" t="s">
        <v>13</v>
      </c>
      <c r="B12" s="2" t="s">
        <v>14</v>
      </c>
      <c r="C12" s="46">
        <v>9312.23</v>
      </c>
      <c r="D12" s="46">
        <v>0</v>
      </c>
      <c r="E12" s="46">
        <v>0</v>
      </c>
      <c r="F12" s="5">
        <f t="shared" si="0"/>
        <v>0</v>
      </c>
      <c r="G12" s="5">
        <v>0</v>
      </c>
    </row>
    <row r="13" spans="1:7">
      <c r="A13" s="2" t="s">
        <v>53</v>
      </c>
      <c r="B13" s="2" t="s">
        <v>54</v>
      </c>
      <c r="C13" s="46">
        <v>9312.23</v>
      </c>
      <c r="D13" s="46">
        <v>0</v>
      </c>
      <c r="E13" s="46">
        <v>0</v>
      </c>
      <c r="F13" s="5">
        <f t="shared" si="0"/>
        <v>0</v>
      </c>
      <c r="G13" s="5">
        <v>0</v>
      </c>
    </row>
    <row r="14" spans="1:7" ht="14.4">
      <c r="A14" s="25" t="s">
        <v>223</v>
      </c>
      <c r="B14" s="25" t="s">
        <v>224</v>
      </c>
      <c r="C14" s="46">
        <v>0</v>
      </c>
      <c r="D14" s="46">
        <v>1200</v>
      </c>
      <c r="E14" s="46">
        <v>0</v>
      </c>
      <c r="F14" s="5">
        <v>0</v>
      </c>
      <c r="G14" s="5">
        <f t="shared" si="1"/>
        <v>0</v>
      </c>
    </row>
    <row r="15" spans="1:7" ht="14.4">
      <c r="A15" s="26" t="s">
        <v>225</v>
      </c>
      <c r="B15" s="26" t="s">
        <v>226</v>
      </c>
      <c r="C15" s="46">
        <v>0</v>
      </c>
      <c r="D15" s="46">
        <v>1200</v>
      </c>
      <c r="E15" s="46">
        <v>0</v>
      </c>
      <c r="F15" s="5">
        <v>0</v>
      </c>
      <c r="G15" s="5">
        <f t="shared" si="1"/>
        <v>0</v>
      </c>
    </row>
    <row r="16" spans="1:7" ht="19.2" customHeight="1">
      <c r="A16" s="56" t="s">
        <v>55</v>
      </c>
      <c r="B16" s="56"/>
      <c r="C16" s="56"/>
      <c r="D16" s="56"/>
      <c r="E16" s="56"/>
      <c r="F16" s="56"/>
      <c r="G16" s="56"/>
    </row>
    <row r="17" spans="1:7" ht="41.4">
      <c r="A17" s="1" t="s">
        <v>39</v>
      </c>
      <c r="B17" s="1" t="s">
        <v>4</v>
      </c>
      <c r="C17" s="1" t="s">
        <v>22</v>
      </c>
      <c r="D17" s="1" t="s">
        <v>6</v>
      </c>
      <c r="E17" s="1" t="s">
        <v>23</v>
      </c>
      <c r="F17" s="1" t="s">
        <v>8</v>
      </c>
      <c r="G17" s="1" t="s">
        <v>9</v>
      </c>
    </row>
    <row r="18" spans="1:7">
      <c r="A18" s="3"/>
      <c r="B18" s="3" t="s">
        <v>56</v>
      </c>
      <c r="C18" s="30">
        <v>703060.7</v>
      </c>
      <c r="D18" s="30">
        <v>1483450</v>
      </c>
      <c r="E18" s="30">
        <v>701943.61</v>
      </c>
      <c r="F18" s="4">
        <f t="shared" ref="F18:F26" si="2">IF(C18=0,"",E18/C18*100)</f>
        <v>99.841110447504761</v>
      </c>
      <c r="G18" s="4">
        <f t="shared" ref="G18:G26" si="3">IF(D18=0,"",E18/D18*100)</f>
        <v>47.318319458020156</v>
      </c>
    </row>
    <row r="19" spans="1:7">
      <c r="A19" s="2" t="s">
        <v>16</v>
      </c>
      <c r="B19" s="2" t="s">
        <v>17</v>
      </c>
      <c r="C19" s="46">
        <v>689885.95</v>
      </c>
      <c r="D19" s="46">
        <v>1438300</v>
      </c>
      <c r="E19" s="46">
        <v>694972.5</v>
      </c>
      <c r="F19" s="5">
        <f t="shared" si="2"/>
        <v>100.73730302813095</v>
      </c>
      <c r="G19" s="5">
        <f t="shared" si="3"/>
        <v>48.319022457067376</v>
      </c>
    </row>
    <row r="20" spans="1:7">
      <c r="A20" s="2" t="s">
        <v>57</v>
      </c>
      <c r="B20" s="2" t="s">
        <v>58</v>
      </c>
      <c r="C20" s="46">
        <v>617831.31000000006</v>
      </c>
      <c r="D20" s="46">
        <v>1249000</v>
      </c>
      <c r="E20" s="46">
        <v>604026.07999999996</v>
      </c>
      <c r="F20" s="5">
        <f t="shared" si="2"/>
        <v>97.765534090527069</v>
      </c>
      <c r="G20" s="5">
        <f t="shared" si="3"/>
        <v>48.360775020016014</v>
      </c>
    </row>
    <row r="21" spans="1:7">
      <c r="A21" s="2" t="s">
        <v>59</v>
      </c>
      <c r="B21" s="2" t="s">
        <v>60</v>
      </c>
      <c r="C21" s="46">
        <v>71693.179999999993</v>
      </c>
      <c r="D21" s="46">
        <v>187900</v>
      </c>
      <c r="E21" s="46">
        <v>90565.5</v>
      </c>
      <c r="F21" s="5">
        <f t="shared" si="2"/>
        <v>126.3237312112533</v>
      </c>
      <c r="G21" s="5">
        <f t="shared" si="3"/>
        <v>48.198775944651409</v>
      </c>
    </row>
    <row r="22" spans="1:7">
      <c r="A22" s="2" t="s">
        <v>61</v>
      </c>
      <c r="B22" s="2" t="s">
        <v>62</v>
      </c>
      <c r="C22" s="46">
        <v>341.32</v>
      </c>
      <c r="D22" s="46">
        <v>1100</v>
      </c>
      <c r="E22" s="46">
        <v>380.92</v>
      </c>
      <c r="F22" s="5">
        <f t="shared" si="2"/>
        <v>111.60201570373845</v>
      </c>
      <c r="G22" s="5">
        <f t="shared" si="3"/>
        <v>34.629090909090912</v>
      </c>
    </row>
    <row r="23" spans="1:7">
      <c r="A23" s="2" t="s">
        <v>63</v>
      </c>
      <c r="B23" s="2" t="s">
        <v>64</v>
      </c>
      <c r="C23" s="46">
        <v>0</v>
      </c>
      <c r="D23" s="46">
        <v>0</v>
      </c>
      <c r="E23" s="46">
        <v>0</v>
      </c>
      <c r="F23" s="5">
        <v>0</v>
      </c>
      <c r="G23" s="5">
        <v>0</v>
      </c>
    </row>
    <row r="24" spans="1:7">
      <c r="A24" s="2" t="s">
        <v>65</v>
      </c>
      <c r="B24" s="2" t="s">
        <v>66</v>
      </c>
      <c r="C24" s="46">
        <v>20.14</v>
      </c>
      <c r="D24" s="46">
        <v>300</v>
      </c>
      <c r="E24" s="46">
        <v>0</v>
      </c>
      <c r="F24" s="5">
        <f t="shared" si="2"/>
        <v>0</v>
      </c>
      <c r="G24" s="5">
        <f t="shared" si="3"/>
        <v>0</v>
      </c>
    </row>
    <row r="25" spans="1:7">
      <c r="A25" s="2" t="s">
        <v>18</v>
      </c>
      <c r="B25" s="2" t="s">
        <v>19</v>
      </c>
      <c r="C25" s="46">
        <v>13174.75</v>
      </c>
      <c r="D25" s="46">
        <v>45150</v>
      </c>
      <c r="E25" s="46">
        <v>6971.1100000000006</v>
      </c>
      <c r="F25" s="5">
        <f t="shared" si="2"/>
        <v>52.912654889087086</v>
      </c>
      <c r="G25" s="5">
        <f t="shared" si="3"/>
        <v>15.439889258028794</v>
      </c>
    </row>
    <row r="26" spans="1:7">
      <c r="A26" s="2" t="s">
        <v>67</v>
      </c>
      <c r="B26" s="2" t="s">
        <v>68</v>
      </c>
      <c r="C26" s="46">
        <v>13174.75</v>
      </c>
      <c r="D26" s="46">
        <v>45150</v>
      </c>
      <c r="E26" s="46">
        <v>6971.1100000000006</v>
      </c>
      <c r="F26" s="5">
        <f t="shared" si="2"/>
        <v>52.912654889087086</v>
      </c>
      <c r="G26" s="5">
        <f t="shared" si="3"/>
        <v>15.439889258028794</v>
      </c>
    </row>
    <row r="27" spans="1:7">
      <c r="A27" s="2"/>
      <c r="B27" s="2"/>
      <c r="C27" s="2"/>
      <c r="D27" s="2"/>
      <c r="E27" s="2"/>
      <c r="F27" s="2"/>
      <c r="G27" s="2"/>
    </row>
    <row r="28" spans="1:7">
      <c r="A28" s="2"/>
      <c r="B28" s="2"/>
      <c r="C28" s="2"/>
      <c r="D28" s="2"/>
      <c r="E28" s="2"/>
      <c r="F28" s="2"/>
      <c r="G28" s="2"/>
    </row>
    <row r="29" spans="1:7">
      <c r="A29" s="2"/>
      <c r="B29" s="2"/>
      <c r="C29" s="2"/>
      <c r="D29" s="2"/>
      <c r="E29" s="2"/>
      <c r="F29" s="2"/>
      <c r="G29" s="2"/>
    </row>
  </sheetData>
  <mergeCells count="3">
    <mergeCell ref="A1:G1"/>
    <mergeCell ref="A3:G3"/>
    <mergeCell ref="A16:G1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1"/>
  <sheetViews>
    <sheetView topLeftCell="B1" workbookViewId="0">
      <selection activeCell="G15" sqref="G15"/>
    </sheetView>
  </sheetViews>
  <sheetFormatPr defaultRowHeight="13.8"/>
  <cols>
    <col min="1" max="1" width="17" customWidth="1"/>
    <col min="2" max="2" width="56" customWidth="1"/>
    <col min="3" max="5" width="18" customWidth="1"/>
    <col min="6" max="7" width="13" customWidth="1"/>
  </cols>
  <sheetData>
    <row r="1" spans="1:7" ht="30.45" customHeight="1">
      <c r="A1" s="54" t="s">
        <v>69</v>
      </c>
      <c r="B1" s="54"/>
      <c r="C1" s="54"/>
      <c r="D1" s="54"/>
      <c r="E1" s="54"/>
      <c r="F1" s="54"/>
      <c r="G1" s="54"/>
    </row>
    <row r="2" spans="1:7">
      <c r="A2" s="2"/>
      <c r="B2" s="2"/>
      <c r="C2" s="2"/>
      <c r="D2" s="2"/>
      <c r="E2" s="2"/>
      <c r="F2" s="2"/>
      <c r="G2" s="2"/>
    </row>
    <row r="3" spans="1:7" ht="19.2" customHeight="1">
      <c r="A3" s="56" t="s">
        <v>70</v>
      </c>
      <c r="B3" s="56"/>
      <c r="C3" s="56"/>
      <c r="D3" s="56"/>
      <c r="E3" s="56"/>
      <c r="F3" s="56"/>
      <c r="G3" s="56"/>
    </row>
    <row r="4" spans="1:7" ht="41.4">
      <c r="A4" s="1" t="s">
        <v>39</v>
      </c>
      <c r="B4" s="1" t="s">
        <v>4</v>
      </c>
      <c r="C4" s="1" t="s">
        <v>40</v>
      </c>
      <c r="D4" s="1" t="s">
        <v>6</v>
      </c>
      <c r="E4" s="1" t="s">
        <v>41</v>
      </c>
      <c r="F4" s="1" t="s">
        <v>8</v>
      </c>
      <c r="G4" s="1" t="s">
        <v>9</v>
      </c>
    </row>
    <row r="5" spans="1:7" s="39" customFormat="1" ht="15.6" customHeight="1">
      <c r="A5" s="36"/>
      <c r="B5" s="36" t="s">
        <v>71</v>
      </c>
      <c r="C5" s="37">
        <v>614836.6399999999</v>
      </c>
      <c r="D5" s="37">
        <v>1483450</v>
      </c>
      <c r="E5" s="37">
        <v>697266.95000000007</v>
      </c>
      <c r="F5" s="38">
        <f t="shared" ref="F5:F20" si="0">IF(OR(C5=0,C5=""),"",E5/C5*100)</f>
        <v>113.40686365080653</v>
      </c>
      <c r="G5" s="38">
        <f t="shared" ref="G5:G18" si="1">IF(D5=0,"",E5/D5*100)</f>
        <v>47.003063803970477</v>
      </c>
    </row>
    <row r="6" spans="1:7" s="34" customFormat="1">
      <c r="A6" s="31" t="s">
        <v>72</v>
      </c>
      <c r="B6" s="31" t="s">
        <v>73</v>
      </c>
      <c r="C6" s="35">
        <v>65941.09</v>
      </c>
      <c r="D6" s="32">
        <v>244500</v>
      </c>
      <c r="E6" s="32">
        <v>96082.26999999999</v>
      </c>
      <c r="F6" s="33">
        <f t="shared" si="0"/>
        <v>145.70925351704074</v>
      </c>
      <c r="G6" s="33">
        <f t="shared" si="1"/>
        <v>39.297451942740281</v>
      </c>
    </row>
    <row r="7" spans="1:7">
      <c r="A7" s="2" t="s">
        <v>74</v>
      </c>
      <c r="B7" s="2" t="s">
        <v>75</v>
      </c>
      <c r="C7" s="28">
        <v>21497.46</v>
      </c>
      <c r="D7" s="46">
        <v>164300</v>
      </c>
      <c r="E7" s="32">
        <v>36761.21</v>
      </c>
      <c r="F7" s="5">
        <f t="shared" si="0"/>
        <v>171.00257425760995</v>
      </c>
      <c r="G7" s="5">
        <f t="shared" si="1"/>
        <v>22.374443091905054</v>
      </c>
    </row>
    <row r="8" spans="1:7">
      <c r="A8" s="2" t="s">
        <v>76</v>
      </c>
      <c r="B8" s="2" t="s">
        <v>77</v>
      </c>
      <c r="C8" s="28">
        <v>44443.63</v>
      </c>
      <c r="D8" s="46">
        <v>80200</v>
      </c>
      <c r="E8" s="32">
        <v>59321.06</v>
      </c>
      <c r="F8" s="5">
        <f t="shared" si="0"/>
        <v>133.47483092627672</v>
      </c>
      <c r="G8" s="5">
        <f t="shared" si="1"/>
        <v>73.966408977556114</v>
      </c>
    </row>
    <row r="9" spans="1:7" s="34" customFormat="1">
      <c r="A9" s="31" t="s">
        <v>16</v>
      </c>
      <c r="B9" s="31" t="s">
        <v>78</v>
      </c>
      <c r="C9" s="32">
        <v>8965.1200000000008</v>
      </c>
      <c r="D9" s="32">
        <v>13450</v>
      </c>
      <c r="E9" s="32">
        <v>8260</v>
      </c>
      <c r="F9" s="33">
        <f t="shared" si="0"/>
        <v>92.134851513420884</v>
      </c>
      <c r="G9" s="33">
        <f t="shared" si="1"/>
        <v>61.412639405204459</v>
      </c>
    </row>
    <row r="10" spans="1:7">
      <c r="A10" s="2" t="s">
        <v>79</v>
      </c>
      <c r="B10" s="2" t="s">
        <v>80</v>
      </c>
      <c r="C10" s="24">
        <v>8965.1200000000008</v>
      </c>
      <c r="D10" s="46">
        <v>13450</v>
      </c>
      <c r="E10" s="46">
        <v>8260</v>
      </c>
      <c r="F10" s="5">
        <f t="shared" si="0"/>
        <v>92.134851513420884</v>
      </c>
      <c r="G10" s="5">
        <f t="shared" si="1"/>
        <v>61.412639405204459</v>
      </c>
    </row>
    <row r="11" spans="1:7" s="34" customFormat="1">
      <c r="A11" s="31" t="s">
        <v>18</v>
      </c>
      <c r="B11" s="31" t="s">
        <v>81</v>
      </c>
      <c r="C11" s="32">
        <v>824.61</v>
      </c>
      <c r="D11" s="32">
        <v>2300</v>
      </c>
      <c r="E11" s="32">
        <v>2690.04</v>
      </c>
      <c r="F11" s="33">
        <f t="shared" si="0"/>
        <v>326.21966747917196</v>
      </c>
      <c r="G11" s="33">
        <f t="shared" si="1"/>
        <v>116.95826086956522</v>
      </c>
    </row>
    <row r="12" spans="1:7">
      <c r="A12" s="2" t="s">
        <v>82</v>
      </c>
      <c r="B12" s="2" t="s">
        <v>83</v>
      </c>
      <c r="C12" s="24">
        <v>824.61</v>
      </c>
      <c r="D12" s="46">
        <v>2300</v>
      </c>
      <c r="E12" s="46">
        <v>2690.04</v>
      </c>
      <c r="F12" s="5">
        <f t="shared" si="0"/>
        <v>326.21966747917196</v>
      </c>
      <c r="G12" s="5">
        <f t="shared" si="1"/>
        <v>116.95826086956522</v>
      </c>
    </row>
    <row r="13" spans="1:7" s="34" customFormat="1">
      <c r="A13" s="31" t="s">
        <v>26</v>
      </c>
      <c r="B13" s="31" t="s">
        <v>84</v>
      </c>
      <c r="C13" s="32">
        <v>529193.59</v>
      </c>
      <c r="D13" s="32">
        <v>1219700</v>
      </c>
      <c r="E13" s="32">
        <v>589144.64</v>
      </c>
      <c r="F13" s="33">
        <f t="shared" si="0"/>
        <v>111.32875589063731</v>
      </c>
      <c r="G13" s="33">
        <f t="shared" si="1"/>
        <v>48.302421907026321</v>
      </c>
    </row>
    <row r="14" spans="1:7">
      <c r="A14" s="2" t="s">
        <v>85</v>
      </c>
      <c r="B14" s="2" t="s">
        <v>86</v>
      </c>
      <c r="C14" s="24">
        <v>0</v>
      </c>
      <c r="D14" s="46">
        <v>0</v>
      </c>
      <c r="E14" s="46">
        <v>0</v>
      </c>
      <c r="F14" s="5">
        <v>0</v>
      </c>
      <c r="G14" s="5">
        <v>0</v>
      </c>
    </row>
    <row r="15" spans="1:7">
      <c r="A15" s="2" t="s">
        <v>87</v>
      </c>
      <c r="B15" s="2" t="s">
        <v>88</v>
      </c>
      <c r="C15" s="24">
        <v>529193.59</v>
      </c>
      <c r="D15" s="46">
        <v>1219700</v>
      </c>
      <c r="E15" s="46">
        <v>589144.64</v>
      </c>
      <c r="F15" s="5">
        <f t="shared" si="0"/>
        <v>111.32875589063731</v>
      </c>
      <c r="G15" s="5">
        <f t="shared" si="1"/>
        <v>48.302421907026321</v>
      </c>
    </row>
    <row r="16" spans="1:7">
      <c r="A16" s="23" t="s">
        <v>227</v>
      </c>
      <c r="B16" t="s">
        <v>228</v>
      </c>
      <c r="C16" s="24">
        <v>0</v>
      </c>
      <c r="D16" s="46">
        <v>0</v>
      </c>
      <c r="E16" s="46">
        <v>0</v>
      </c>
      <c r="F16" s="5">
        <v>0</v>
      </c>
      <c r="G16" s="5">
        <v>0</v>
      </c>
    </row>
    <row r="17" spans="1:7" s="34" customFormat="1">
      <c r="A17" s="31" t="s">
        <v>11</v>
      </c>
      <c r="B17" s="31" t="s">
        <v>89</v>
      </c>
      <c r="C17" s="32">
        <v>600</v>
      </c>
      <c r="D17" s="32">
        <v>3500</v>
      </c>
      <c r="E17" s="32">
        <v>1090</v>
      </c>
      <c r="F17" s="33">
        <f t="shared" si="0"/>
        <v>181.66666666666666</v>
      </c>
      <c r="G17" s="33">
        <f t="shared" si="1"/>
        <v>31.142857142857146</v>
      </c>
    </row>
    <row r="18" spans="1:7">
      <c r="A18" s="2" t="s">
        <v>90</v>
      </c>
      <c r="B18" s="2" t="s">
        <v>91</v>
      </c>
      <c r="C18" s="24">
        <v>600</v>
      </c>
      <c r="D18" s="46">
        <v>3500</v>
      </c>
      <c r="E18" s="46">
        <v>1090</v>
      </c>
      <c r="F18" s="5">
        <f t="shared" si="0"/>
        <v>181.66666666666666</v>
      </c>
      <c r="G18" s="5">
        <f t="shared" si="1"/>
        <v>31.142857142857146</v>
      </c>
    </row>
    <row r="19" spans="1:7" s="34" customFormat="1">
      <c r="A19" s="31" t="s">
        <v>13</v>
      </c>
      <c r="B19" s="31" t="s">
        <v>92</v>
      </c>
      <c r="C19" s="32">
        <v>9312.23</v>
      </c>
      <c r="D19" s="32">
        <v>0</v>
      </c>
      <c r="E19" s="32">
        <v>0</v>
      </c>
      <c r="F19" s="33">
        <f t="shared" si="0"/>
        <v>0</v>
      </c>
      <c r="G19" s="33">
        <v>0</v>
      </c>
    </row>
    <row r="20" spans="1:7">
      <c r="A20" s="2" t="s">
        <v>93</v>
      </c>
      <c r="B20" s="2" t="s">
        <v>94</v>
      </c>
      <c r="C20" s="24">
        <v>9312.23</v>
      </c>
      <c r="D20" s="46">
        <v>0</v>
      </c>
      <c r="E20" s="46">
        <v>0</v>
      </c>
      <c r="F20" s="5">
        <f t="shared" si="0"/>
        <v>0</v>
      </c>
      <c r="G20" s="5">
        <v>0</v>
      </c>
    </row>
    <row r="21" spans="1:7">
      <c r="A21" s="2"/>
      <c r="B21" s="2"/>
      <c r="C21" s="2"/>
      <c r="D21" s="2"/>
      <c r="E21" s="2"/>
      <c r="F21" s="2"/>
      <c r="G21" s="2"/>
    </row>
    <row r="22" spans="1:7" ht="19.2" customHeight="1">
      <c r="A22" s="56" t="s">
        <v>95</v>
      </c>
      <c r="B22" s="56"/>
      <c r="C22" s="56"/>
      <c r="D22" s="56"/>
      <c r="E22" s="56"/>
      <c r="F22" s="56"/>
      <c r="G22" s="56"/>
    </row>
    <row r="23" spans="1:7" ht="41.4">
      <c r="A23" s="1" t="s">
        <v>39</v>
      </c>
      <c r="B23" s="1" t="s">
        <v>4</v>
      </c>
      <c r="C23" s="1" t="s">
        <v>22</v>
      </c>
      <c r="D23" s="1" t="s">
        <v>6</v>
      </c>
      <c r="E23" s="1" t="s">
        <v>23</v>
      </c>
      <c r="F23" s="1" t="s">
        <v>8</v>
      </c>
      <c r="G23" s="1" t="s">
        <v>9</v>
      </c>
    </row>
    <row r="24" spans="1:7" s="42" customFormat="1">
      <c r="A24" s="40"/>
      <c r="B24" s="40" t="s">
        <v>71</v>
      </c>
      <c r="C24" s="45">
        <v>703060.7</v>
      </c>
      <c r="D24" s="45">
        <v>1483450</v>
      </c>
      <c r="E24" s="45">
        <v>701943.61</v>
      </c>
      <c r="F24" s="41">
        <f t="shared" ref="F24:F36" si="2">IF(OR(C24=0,C24=""),"",E24/C24*100)</f>
        <v>99.841110447504761</v>
      </c>
      <c r="G24" s="41">
        <f t="shared" ref="G24:G37" si="3">IF(D24=0,"",E24/D24*100)</f>
        <v>47.318319458020156</v>
      </c>
    </row>
    <row r="25" spans="1:7" s="34" customFormat="1">
      <c r="A25" s="31" t="s">
        <v>72</v>
      </c>
      <c r="B25" s="31" t="s">
        <v>73</v>
      </c>
      <c r="C25" s="35">
        <v>72535.19</v>
      </c>
      <c r="D25" s="32">
        <v>244500</v>
      </c>
      <c r="E25" s="32">
        <v>102247.51</v>
      </c>
      <c r="F25" s="33">
        <f t="shared" si="2"/>
        <v>140.96262793273166</v>
      </c>
      <c r="G25" s="33">
        <f t="shared" si="3"/>
        <v>41.819022494887527</v>
      </c>
    </row>
    <row r="26" spans="1:7">
      <c r="A26" s="2" t="s">
        <v>74</v>
      </c>
      <c r="B26" s="2" t="s">
        <v>75</v>
      </c>
      <c r="C26" s="27">
        <v>51037.73</v>
      </c>
      <c r="D26" s="46">
        <v>164300</v>
      </c>
      <c r="E26" s="46">
        <v>47856.22</v>
      </c>
      <c r="F26" s="5">
        <f t="shared" si="2"/>
        <v>93.766356771745123</v>
      </c>
      <c r="G26" s="5">
        <f t="shared" si="3"/>
        <v>29.127340231284236</v>
      </c>
    </row>
    <row r="27" spans="1:7">
      <c r="A27" s="2" t="s">
        <v>76</v>
      </c>
      <c r="B27" s="2" t="s">
        <v>77</v>
      </c>
      <c r="C27" s="27">
        <v>21497.46</v>
      </c>
      <c r="D27" s="46">
        <v>80200</v>
      </c>
      <c r="E27" s="46">
        <v>54391.29</v>
      </c>
      <c r="F27" s="5">
        <f t="shared" si="2"/>
        <v>253.01263498106289</v>
      </c>
      <c r="G27" s="5">
        <f t="shared" si="3"/>
        <v>67.819563591022444</v>
      </c>
    </row>
    <row r="28" spans="1:7" s="34" customFormat="1">
      <c r="A28" s="31" t="s">
        <v>16</v>
      </c>
      <c r="B28" s="31" t="s">
        <v>78</v>
      </c>
      <c r="C28" s="35">
        <v>2921.77</v>
      </c>
      <c r="D28" s="32">
        <v>13450</v>
      </c>
      <c r="E28" s="32">
        <v>6779.21</v>
      </c>
      <c r="F28" s="33">
        <f t="shared" si="2"/>
        <v>232.02408129318871</v>
      </c>
      <c r="G28" s="33">
        <f t="shared" si="3"/>
        <v>50.403048327137547</v>
      </c>
    </row>
    <row r="29" spans="1:7">
      <c r="A29" s="2" t="s">
        <v>79</v>
      </c>
      <c r="B29" s="2" t="s">
        <v>80</v>
      </c>
      <c r="C29" s="28">
        <v>2921.77</v>
      </c>
      <c r="D29" s="46">
        <v>13450</v>
      </c>
      <c r="E29" s="46">
        <v>6779.21</v>
      </c>
      <c r="F29" s="5">
        <f t="shared" si="2"/>
        <v>232.02408129318871</v>
      </c>
      <c r="G29" s="5">
        <f t="shared" si="3"/>
        <v>50.403048327137547</v>
      </c>
    </row>
    <row r="30" spans="1:7" s="34" customFormat="1">
      <c r="A30" s="31" t="s">
        <v>18</v>
      </c>
      <c r="B30" s="31" t="s">
        <v>81</v>
      </c>
      <c r="C30" s="43">
        <v>0</v>
      </c>
      <c r="D30" s="32">
        <v>2300</v>
      </c>
      <c r="E30" s="32">
        <v>2584.44</v>
      </c>
      <c r="F30" s="33">
        <v>0</v>
      </c>
      <c r="G30" s="33">
        <f t="shared" si="3"/>
        <v>112.36695652173914</v>
      </c>
    </row>
    <row r="31" spans="1:7">
      <c r="A31" s="2" t="s">
        <v>82</v>
      </c>
      <c r="B31" s="2" t="s">
        <v>83</v>
      </c>
      <c r="C31" s="29">
        <v>0</v>
      </c>
      <c r="D31" s="46">
        <v>2300</v>
      </c>
      <c r="E31" s="46">
        <v>2584.44</v>
      </c>
      <c r="F31" s="5">
        <v>0</v>
      </c>
      <c r="G31" s="5">
        <f t="shared" si="3"/>
        <v>112.36695652173914</v>
      </c>
    </row>
    <row r="32" spans="1:7" s="34" customFormat="1">
      <c r="A32" s="31" t="s">
        <v>26</v>
      </c>
      <c r="B32" s="31" t="s">
        <v>84</v>
      </c>
      <c r="C32" s="43">
        <v>626323.74</v>
      </c>
      <c r="D32" s="32">
        <v>1219700</v>
      </c>
      <c r="E32" s="32">
        <v>587997.35</v>
      </c>
      <c r="F32" s="33">
        <v>0</v>
      </c>
      <c r="G32" s="33">
        <f t="shared" si="3"/>
        <v>48.20835861277363</v>
      </c>
    </row>
    <row r="33" spans="1:7">
      <c r="A33" s="2" t="s">
        <v>85</v>
      </c>
      <c r="B33" s="2" t="s">
        <v>86</v>
      </c>
      <c r="C33" s="29">
        <v>0</v>
      </c>
      <c r="D33" s="46">
        <v>0</v>
      </c>
      <c r="E33" s="46">
        <v>0</v>
      </c>
      <c r="F33" s="5">
        <f>IF(OR(C32=0,C32=""),"",E33/C32*100)</f>
        <v>0</v>
      </c>
      <c r="G33" s="5">
        <v>0</v>
      </c>
    </row>
    <row r="34" spans="1:7">
      <c r="A34" s="2" t="s">
        <v>87</v>
      </c>
      <c r="B34" s="2" t="s">
        <v>88</v>
      </c>
      <c r="C34" s="28">
        <v>614429.71</v>
      </c>
      <c r="D34" s="46">
        <v>1219700</v>
      </c>
      <c r="E34" s="46">
        <v>587997.35</v>
      </c>
      <c r="F34" s="5">
        <f t="shared" si="2"/>
        <v>95.698066097747784</v>
      </c>
      <c r="G34" s="5">
        <f t="shared" si="3"/>
        <v>48.20835861277363</v>
      </c>
    </row>
    <row r="35" spans="1:7">
      <c r="A35" s="23" t="s">
        <v>227</v>
      </c>
      <c r="B35" t="s">
        <v>228</v>
      </c>
      <c r="C35" s="28">
        <v>11894.03</v>
      </c>
      <c r="D35" s="46">
        <v>0</v>
      </c>
      <c r="E35" s="46">
        <v>0</v>
      </c>
      <c r="F35" s="5">
        <v>0</v>
      </c>
      <c r="G35" s="5">
        <v>0</v>
      </c>
    </row>
    <row r="36" spans="1:7" s="34" customFormat="1">
      <c r="A36" s="31" t="s">
        <v>11</v>
      </c>
      <c r="B36" s="31" t="s">
        <v>89</v>
      </c>
      <c r="C36" s="43">
        <v>1280</v>
      </c>
      <c r="D36" s="32">
        <v>3500</v>
      </c>
      <c r="E36" s="32">
        <v>2335.1</v>
      </c>
      <c r="F36" s="33">
        <f t="shared" si="2"/>
        <v>182.4296875</v>
      </c>
      <c r="G36" s="33">
        <f t="shared" si="3"/>
        <v>66.717142857142846</v>
      </c>
    </row>
    <row r="37" spans="1:7">
      <c r="A37" s="2" t="s">
        <v>90</v>
      </c>
      <c r="B37" s="2" t="s">
        <v>91</v>
      </c>
      <c r="C37" s="29">
        <v>1280</v>
      </c>
      <c r="D37" s="46">
        <v>3500</v>
      </c>
      <c r="E37" s="46">
        <v>2335.1</v>
      </c>
      <c r="F37" s="5">
        <v>0</v>
      </c>
      <c r="G37" s="5">
        <f t="shared" si="3"/>
        <v>66.717142857142846</v>
      </c>
    </row>
    <row r="38" spans="1:7" s="34" customFormat="1">
      <c r="A38" s="31" t="s">
        <v>13</v>
      </c>
      <c r="B38" s="31" t="s">
        <v>92</v>
      </c>
      <c r="C38" s="44">
        <v>0</v>
      </c>
      <c r="D38" s="32">
        <v>0</v>
      </c>
      <c r="E38" s="32">
        <v>0</v>
      </c>
      <c r="F38" s="33">
        <f>IF(OR(C37=0,C37=""),"",E38/C37*100)</f>
        <v>0</v>
      </c>
      <c r="G38" s="33">
        <v>0</v>
      </c>
    </row>
    <row r="39" spans="1:7">
      <c r="A39" s="2" t="s">
        <v>93</v>
      </c>
      <c r="B39" s="2" t="s">
        <v>94</v>
      </c>
      <c r="C39" s="29">
        <v>0</v>
      </c>
      <c r="D39" s="46">
        <v>0</v>
      </c>
      <c r="E39" s="46">
        <v>0</v>
      </c>
      <c r="F39" s="5">
        <v>0</v>
      </c>
      <c r="G39" s="5">
        <v>0</v>
      </c>
    </row>
    <row r="40" spans="1:7">
      <c r="A40" s="2"/>
      <c r="B40" s="2"/>
      <c r="C40" s="2"/>
      <c r="D40" s="2"/>
      <c r="E40" s="2"/>
      <c r="F40" s="2"/>
      <c r="G40" s="2"/>
    </row>
    <row r="41" spans="1:7">
      <c r="A41" s="2"/>
      <c r="B41" s="2"/>
      <c r="C41" s="2"/>
      <c r="D41" s="2"/>
      <c r="E41" s="2"/>
      <c r="F41" s="2"/>
      <c r="G41" s="2"/>
    </row>
  </sheetData>
  <mergeCells count="3">
    <mergeCell ref="A1:G1"/>
    <mergeCell ref="A3:G3"/>
    <mergeCell ref="A22:G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0"/>
  <sheetViews>
    <sheetView workbookViewId="0">
      <selection activeCell="E15" sqref="E15"/>
    </sheetView>
  </sheetViews>
  <sheetFormatPr defaultRowHeight="13.8"/>
  <cols>
    <col min="1" max="1" width="17" customWidth="1"/>
    <col min="2" max="2" width="56" customWidth="1"/>
    <col min="3" max="5" width="18" customWidth="1"/>
    <col min="6" max="7" width="13" customWidth="1"/>
  </cols>
  <sheetData>
    <row r="1" spans="1:7" ht="30.45" customHeight="1">
      <c r="A1" s="54" t="s">
        <v>96</v>
      </c>
      <c r="B1" s="54"/>
      <c r="C1" s="54"/>
      <c r="D1" s="54"/>
      <c r="E1" s="54"/>
      <c r="F1" s="54"/>
      <c r="G1" s="54"/>
    </row>
    <row r="2" spans="1:7">
      <c r="A2" s="2"/>
      <c r="B2" s="2"/>
      <c r="C2" s="2"/>
      <c r="D2" s="2"/>
      <c r="E2" s="2"/>
      <c r="F2" s="2"/>
      <c r="G2" s="2"/>
    </row>
    <row r="3" spans="1:7" ht="41.4">
      <c r="A3" s="1" t="s">
        <v>39</v>
      </c>
      <c r="B3" s="1" t="s">
        <v>4</v>
      </c>
      <c r="C3" s="1" t="s">
        <v>22</v>
      </c>
      <c r="D3" s="1" t="s">
        <v>6</v>
      </c>
      <c r="E3" s="1" t="s">
        <v>23</v>
      </c>
      <c r="F3" s="1" t="s">
        <v>8</v>
      </c>
      <c r="G3" s="1" t="s">
        <v>9</v>
      </c>
    </row>
    <row r="4" spans="1:7">
      <c r="A4" s="3"/>
      <c r="B4" s="3" t="s">
        <v>97</v>
      </c>
      <c r="C4" s="30">
        <v>703060.7</v>
      </c>
      <c r="D4" s="30">
        <v>1483450</v>
      </c>
      <c r="E4" s="30">
        <v>701943.61</v>
      </c>
      <c r="F4" s="4">
        <f>IF(C4=0,"",E4/C4*100)</f>
        <v>99.841110447504761</v>
      </c>
      <c r="G4" s="4">
        <f>IF(D4=0,"",E4/D4*100)</f>
        <v>47.318319458020156</v>
      </c>
    </row>
    <row r="5" spans="1:7">
      <c r="A5" s="2" t="s">
        <v>98</v>
      </c>
      <c r="B5" s="2" t="s">
        <v>99</v>
      </c>
      <c r="C5" s="46">
        <v>703060.7</v>
      </c>
      <c r="D5" s="46">
        <v>1483450</v>
      </c>
      <c r="E5" s="46">
        <v>701943.61</v>
      </c>
      <c r="F5" s="5">
        <f>IF(C5=0,"",E5/C5*100)</f>
        <v>99.841110447504761</v>
      </c>
      <c r="G5" s="5">
        <f>IF(D5=0,"",E5/D5*100)</f>
        <v>47.318319458020156</v>
      </c>
    </row>
    <row r="6" spans="1:7">
      <c r="A6" s="2" t="s">
        <v>100</v>
      </c>
      <c r="B6" s="2" t="s">
        <v>101</v>
      </c>
      <c r="C6" s="46">
        <v>703060.7</v>
      </c>
      <c r="D6" s="46">
        <v>1483450</v>
      </c>
      <c r="E6" s="46">
        <v>701943.61</v>
      </c>
      <c r="F6" s="5">
        <f>IF(C6=0,"",E6/C6*100)</f>
        <v>99.841110447504761</v>
      </c>
      <c r="G6" s="5">
        <f>IF(D6=0,"",E6/D6*100)</f>
        <v>47.318319458020156</v>
      </c>
    </row>
    <row r="7" spans="1:7">
      <c r="A7" s="2"/>
      <c r="B7" s="2"/>
      <c r="C7" s="2"/>
      <c r="D7" s="2"/>
      <c r="E7" s="2"/>
      <c r="F7" s="2"/>
      <c r="G7" s="2"/>
    </row>
    <row r="8" spans="1:7">
      <c r="A8" s="2"/>
      <c r="B8" s="2"/>
      <c r="C8" s="2"/>
      <c r="D8" s="2"/>
      <c r="E8" s="2"/>
      <c r="F8" s="2"/>
      <c r="G8" s="2"/>
    </row>
    <row r="9" spans="1:7">
      <c r="A9" s="2"/>
      <c r="B9" s="2"/>
      <c r="C9" s="2"/>
      <c r="D9" s="2"/>
      <c r="E9" s="2"/>
      <c r="F9" s="2"/>
      <c r="G9" s="2"/>
    </row>
    <row r="10" spans="1:7">
      <c r="A10" s="2"/>
      <c r="B10" s="2"/>
      <c r="C10" s="2"/>
      <c r="D10" s="2"/>
      <c r="E10" s="2"/>
      <c r="F10" s="2"/>
      <c r="G10" s="2"/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workbookViewId="0">
      <selection sqref="A1:G1"/>
    </sheetView>
  </sheetViews>
  <sheetFormatPr defaultRowHeight="13.8"/>
  <cols>
    <col min="1" max="1" width="17" customWidth="1"/>
    <col min="2" max="2" width="56" customWidth="1"/>
    <col min="3" max="5" width="18" customWidth="1"/>
    <col min="6" max="7" width="13" customWidth="1"/>
  </cols>
  <sheetData>
    <row r="1" spans="1:7" ht="30.45" customHeight="1">
      <c r="A1" s="54" t="s">
        <v>102</v>
      </c>
      <c r="B1" s="54"/>
      <c r="C1" s="54"/>
      <c r="D1" s="54"/>
      <c r="E1" s="54"/>
      <c r="F1" s="54"/>
      <c r="G1" s="54"/>
    </row>
    <row r="2" spans="1:7">
      <c r="A2" s="2"/>
      <c r="B2" s="2"/>
      <c r="C2" s="2"/>
      <c r="D2" s="2"/>
      <c r="E2" s="2"/>
      <c r="F2" s="2"/>
      <c r="G2" s="2"/>
    </row>
    <row r="3" spans="1:7" ht="19.2" customHeight="1">
      <c r="A3" s="56" t="s">
        <v>103</v>
      </c>
      <c r="B3" s="56"/>
      <c r="C3" s="56"/>
      <c r="D3" s="56"/>
      <c r="E3" s="56"/>
      <c r="F3" s="56"/>
      <c r="G3" s="56"/>
    </row>
    <row r="4" spans="1:7" ht="41.4">
      <c r="A4" s="1" t="s">
        <v>39</v>
      </c>
      <c r="B4" s="1" t="s">
        <v>4</v>
      </c>
      <c r="C4" s="1" t="s">
        <v>22</v>
      </c>
      <c r="D4" s="1" t="s">
        <v>6</v>
      </c>
      <c r="E4" s="1" t="s">
        <v>23</v>
      </c>
      <c r="F4" s="1" t="s">
        <v>8</v>
      </c>
      <c r="G4" s="1" t="s">
        <v>9</v>
      </c>
    </row>
    <row r="5" spans="1:7">
      <c r="A5" s="2" t="s">
        <v>24</v>
      </c>
      <c r="B5" s="2" t="s">
        <v>25</v>
      </c>
      <c r="C5" s="7">
        <v>0</v>
      </c>
      <c r="D5" s="7">
        <v>0</v>
      </c>
      <c r="E5" s="7">
        <v>0</v>
      </c>
      <c r="F5" s="5" t="str">
        <f>IF(C5=0,"",E5/C5*100)</f>
        <v/>
      </c>
      <c r="G5" s="5" t="str">
        <f>IF(D5=0,"",E5/D5*100)</f>
        <v/>
      </c>
    </row>
    <row r="6" spans="1:7">
      <c r="A6" s="2" t="s">
        <v>104</v>
      </c>
      <c r="B6" s="2" t="s">
        <v>105</v>
      </c>
      <c r="C6" s="7">
        <v>0</v>
      </c>
      <c r="D6" s="7">
        <v>0</v>
      </c>
      <c r="E6" s="7">
        <v>0</v>
      </c>
      <c r="F6" s="5" t="str">
        <f>IF(C6=0,"",E6/C6*100)</f>
        <v/>
      </c>
      <c r="G6" s="5" t="str">
        <f>IF(D6=0,"",E6/D6*100)</f>
        <v/>
      </c>
    </row>
    <row r="7" spans="1:7">
      <c r="A7" s="2" t="s">
        <v>26</v>
      </c>
      <c r="B7" s="2" t="s">
        <v>27</v>
      </c>
      <c r="C7" s="7">
        <v>0</v>
      </c>
      <c r="D7" s="7">
        <v>0</v>
      </c>
      <c r="E7" s="7">
        <v>0</v>
      </c>
      <c r="F7" s="5" t="str">
        <f>IF(C7=0,"",E7/C7*100)</f>
        <v/>
      </c>
      <c r="G7" s="5" t="str">
        <f>IF(D7=0,"",E7/D7*100)</f>
        <v/>
      </c>
    </row>
    <row r="8" spans="1:7">
      <c r="A8" s="2"/>
      <c r="B8" s="2"/>
      <c r="C8" s="2"/>
      <c r="D8" s="2"/>
      <c r="E8" s="2"/>
      <c r="F8" s="2"/>
      <c r="G8" s="2"/>
    </row>
    <row r="9" spans="1:7" ht="19.2" customHeight="1">
      <c r="A9" s="56" t="s">
        <v>106</v>
      </c>
      <c r="B9" s="56"/>
      <c r="C9" s="56"/>
      <c r="D9" s="56"/>
      <c r="E9" s="56"/>
      <c r="F9" s="56"/>
      <c r="G9" s="56"/>
    </row>
    <row r="10" spans="1:7" ht="41.4">
      <c r="A10" s="1" t="s">
        <v>39</v>
      </c>
      <c r="B10" s="1" t="s">
        <v>4</v>
      </c>
      <c r="C10" s="1" t="s">
        <v>22</v>
      </c>
      <c r="D10" s="1" t="s">
        <v>6</v>
      </c>
      <c r="E10" s="1" t="s">
        <v>23</v>
      </c>
      <c r="F10" s="1" t="s">
        <v>8</v>
      </c>
      <c r="G10" s="1" t="s">
        <v>9</v>
      </c>
    </row>
    <row r="11" spans="1:7">
      <c r="A11" s="2" t="s">
        <v>24</v>
      </c>
      <c r="B11" s="2" t="s">
        <v>107</v>
      </c>
      <c r="C11" s="7">
        <v>0</v>
      </c>
      <c r="D11" s="7">
        <v>0</v>
      </c>
      <c r="E11" s="7">
        <v>0</v>
      </c>
      <c r="F11" s="5" t="str">
        <f>IF(C11=0,"",E11/C11*100)</f>
        <v/>
      </c>
      <c r="G11" s="5" t="str">
        <f>IF(D11=0,"",E11/D11*100)</f>
        <v/>
      </c>
    </row>
    <row r="12" spans="1:7">
      <c r="A12" s="2" t="s">
        <v>108</v>
      </c>
      <c r="B12" s="2" t="s">
        <v>109</v>
      </c>
      <c r="C12" s="7">
        <v>0</v>
      </c>
      <c r="D12" s="7">
        <v>0</v>
      </c>
      <c r="E12" s="7">
        <v>0</v>
      </c>
      <c r="F12" s="5" t="str">
        <f>IF(C12=0,"",E12/C12*100)</f>
        <v/>
      </c>
      <c r="G12" s="5" t="str">
        <f>IF(D12=0,"",E12/D12*100)</f>
        <v/>
      </c>
    </row>
    <row r="13" spans="1:7">
      <c r="A13" s="2"/>
      <c r="B13" s="2"/>
      <c r="C13" s="2"/>
      <c r="D13" s="2"/>
      <c r="E13" s="2"/>
      <c r="F13" s="2"/>
      <c r="G13" s="2"/>
    </row>
    <row r="14" spans="1:7">
      <c r="A14" s="2"/>
      <c r="B14" s="2"/>
      <c r="C14" s="2"/>
      <c r="D14" s="2"/>
      <c r="E14" s="2"/>
      <c r="F14" s="2"/>
      <c r="G14" s="2"/>
    </row>
    <row r="15" spans="1:7">
      <c r="A15" s="2"/>
      <c r="B15" s="2"/>
      <c r="C15" s="2"/>
      <c r="D15" s="2"/>
      <c r="E15" s="2"/>
      <c r="F15" s="2"/>
      <c r="G15" s="2"/>
    </row>
  </sheetData>
  <mergeCells count="3">
    <mergeCell ref="A1:G1"/>
    <mergeCell ref="A3:G3"/>
    <mergeCell ref="A9:G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8"/>
  <sheetViews>
    <sheetView workbookViewId="0">
      <selection activeCell="D135" sqref="D135:D136"/>
    </sheetView>
  </sheetViews>
  <sheetFormatPr defaultRowHeight="13.8"/>
  <cols>
    <col min="1" max="1" width="26" customWidth="1"/>
    <col min="2" max="2" width="66" customWidth="1"/>
    <col min="3" max="4" width="18" customWidth="1"/>
    <col min="5" max="5" width="14" customWidth="1"/>
  </cols>
  <sheetData>
    <row r="1" spans="1:5" ht="30.45" customHeight="1">
      <c r="A1" s="54" t="s">
        <v>110</v>
      </c>
      <c r="B1" s="54"/>
      <c r="C1" s="54"/>
      <c r="D1" s="54"/>
      <c r="E1" s="54"/>
    </row>
    <row r="2" spans="1:5">
      <c r="A2" s="2"/>
      <c r="B2" s="2"/>
      <c r="C2" s="2"/>
      <c r="D2" s="2"/>
      <c r="E2" s="2"/>
    </row>
    <row r="3" spans="1:5" ht="41.4">
      <c r="A3" s="1" t="s">
        <v>111</v>
      </c>
      <c r="B3" s="1" t="s">
        <v>112</v>
      </c>
      <c r="C3" s="1" t="s">
        <v>6</v>
      </c>
      <c r="D3" s="1" t="s">
        <v>113</v>
      </c>
      <c r="E3" s="1" t="s">
        <v>114</v>
      </c>
    </row>
    <row r="4" spans="1:5" ht="27.6">
      <c r="A4" s="8" t="s">
        <v>115</v>
      </c>
      <c r="B4" s="8" t="s">
        <v>116</v>
      </c>
      <c r="C4" s="9">
        <v>1483450</v>
      </c>
      <c r="D4" s="9">
        <v>701943.61</v>
      </c>
      <c r="E4" s="10">
        <f t="shared" ref="E4:E35" si="0">IF(C4=0,"",D4/C4*100)</f>
        <v>47.318319458020156</v>
      </c>
    </row>
    <row r="5" spans="1:5">
      <c r="A5" s="11" t="s">
        <v>117</v>
      </c>
      <c r="B5" s="11" t="s">
        <v>118</v>
      </c>
      <c r="C5" s="12">
        <v>1483450</v>
      </c>
      <c r="D5" s="12">
        <v>701943.61</v>
      </c>
      <c r="E5" s="13">
        <f t="shared" si="0"/>
        <v>47.318319458020156</v>
      </c>
    </row>
    <row r="6" spans="1:5">
      <c r="A6" s="14" t="s">
        <v>119</v>
      </c>
      <c r="B6" s="14" t="s">
        <v>120</v>
      </c>
      <c r="C6" s="53">
        <v>1364600</v>
      </c>
      <c r="D6" s="53">
        <v>655057</v>
      </c>
      <c r="E6" s="15">
        <f t="shared" si="0"/>
        <v>48.00359079583761</v>
      </c>
    </row>
    <row r="7" spans="1:5">
      <c r="A7" s="16" t="s">
        <v>121</v>
      </c>
      <c r="B7" s="16" t="s">
        <v>122</v>
      </c>
      <c r="C7" s="50">
        <v>51600</v>
      </c>
      <c r="D7" s="50">
        <v>7940.72</v>
      </c>
      <c r="E7" s="17">
        <f t="shared" si="0"/>
        <v>15.388992248062017</v>
      </c>
    </row>
    <row r="8" spans="1:5">
      <c r="A8" s="18" t="s">
        <v>16</v>
      </c>
      <c r="B8" s="18" t="s">
        <v>17</v>
      </c>
      <c r="C8" s="51">
        <v>51600</v>
      </c>
      <c r="D8" s="51">
        <v>7940.72</v>
      </c>
      <c r="E8" s="19">
        <f t="shared" si="0"/>
        <v>15.388992248062017</v>
      </c>
    </row>
    <row r="9" spans="1:5">
      <c r="A9" s="20" t="s">
        <v>59</v>
      </c>
      <c r="B9" s="20" t="s">
        <v>60</v>
      </c>
      <c r="C9" s="52">
        <v>51600</v>
      </c>
      <c r="D9" s="52">
        <v>7940.72</v>
      </c>
      <c r="E9" s="21">
        <f t="shared" si="0"/>
        <v>15.388992248062017</v>
      </c>
    </row>
    <row r="10" spans="1:5">
      <c r="A10" s="22" t="s">
        <v>123</v>
      </c>
      <c r="B10" s="22" t="s">
        <v>124</v>
      </c>
      <c r="C10" s="46">
        <v>2900</v>
      </c>
      <c r="D10" s="46">
        <v>0</v>
      </c>
      <c r="E10" s="5">
        <f t="shared" si="0"/>
        <v>0</v>
      </c>
    </row>
    <row r="11" spans="1:5">
      <c r="A11" s="22" t="s">
        <v>125</v>
      </c>
      <c r="B11" s="22" t="s">
        <v>126</v>
      </c>
      <c r="C11" s="46">
        <v>5900</v>
      </c>
      <c r="D11" s="46">
        <v>3519.74</v>
      </c>
      <c r="E11" s="5">
        <f t="shared" si="0"/>
        <v>59.656610169491522</v>
      </c>
    </row>
    <row r="12" spans="1:5">
      <c r="A12" s="22" t="s">
        <v>127</v>
      </c>
      <c r="B12" s="22" t="s">
        <v>128</v>
      </c>
      <c r="C12" s="46">
        <v>17100</v>
      </c>
      <c r="D12" s="46">
        <v>0</v>
      </c>
      <c r="E12" s="5">
        <f t="shared" si="0"/>
        <v>0</v>
      </c>
    </row>
    <row r="13" spans="1:5">
      <c r="A13" s="22" t="s">
        <v>129</v>
      </c>
      <c r="B13" s="22" t="s">
        <v>130</v>
      </c>
      <c r="C13" s="46">
        <v>1100</v>
      </c>
      <c r="D13" s="46">
        <v>1908</v>
      </c>
      <c r="E13" s="5">
        <f t="shared" si="0"/>
        <v>173.45454545454547</v>
      </c>
    </row>
    <row r="14" spans="1:5">
      <c r="A14" s="22" t="s">
        <v>131</v>
      </c>
      <c r="B14" s="22" t="s">
        <v>132</v>
      </c>
      <c r="C14" s="46">
        <v>17800</v>
      </c>
      <c r="D14" s="46">
        <v>2512.98</v>
      </c>
      <c r="E14" s="5">
        <f t="shared" si="0"/>
        <v>14.117865168539327</v>
      </c>
    </row>
    <row r="15" spans="1:5">
      <c r="A15" s="22" t="s">
        <v>133</v>
      </c>
      <c r="B15" s="22" t="s">
        <v>134</v>
      </c>
      <c r="C15" s="46">
        <v>6200</v>
      </c>
      <c r="D15" s="46">
        <v>0</v>
      </c>
      <c r="E15" s="5">
        <f t="shared" si="0"/>
        <v>0</v>
      </c>
    </row>
    <row r="16" spans="1:5">
      <c r="A16" s="20" t="s">
        <v>61</v>
      </c>
      <c r="B16" s="20" t="s">
        <v>62</v>
      </c>
      <c r="C16" s="52">
        <v>600</v>
      </c>
      <c r="D16" s="52">
        <v>0</v>
      </c>
      <c r="E16" s="21">
        <f t="shared" si="0"/>
        <v>0</v>
      </c>
    </row>
    <row r="17" spans="1:5">
      <c r="A17" s="22" t="s">
        <v>135</v>
      </c>
      <c r="B17" s="22" t="s">
        <v>136</v>
      </c>
      <c r="C17" s="46">
        <v>600</v>
      </c>
      <c r="D17" s="46">
        <v>0</v>
      </c>
      <c r="E17" s="5">
        <f t="shared" si="0"/>
        <v>0</v>
      </c>
    </row>
    <row r="18" spans="1:5">
      <c r="A18" s="16" t="s">
        <v>137</v>
      </c>
      <c r="B18" s="16" t="s">
        <v>138</v>
      </c>
      <c r="C18" s="50">
        <v>75600</v>
      </c>
      <c r="D18" s="50">
        <v>47556.93</v>
      </c>
      <c r="E18" s="17">
        <f t="shared" si="0"/>
        <v>62.905992063492064</v>
      </c>
    </row>
    <row r="19" spans="1:5">
      <c r="A19" s="18" t="s">
        <v>16</v>
      </c>
      <c r="B19" s="18" t="s">
        <v>17</v>
      </c>
      <c r="C19" s="51">
        <v>75600</v>
      </c>
      <c r="D19" s="51">
        <v>47556.93</v>
      </c>
      <c r="E19" s="19">
        <f t="shared" si="0"/>
        <v>62.905992063492064</v>
      </c>
    </row>
    <row r="20" spans="1:5">
      <c r="A20" s="20" t="s">
        <v>59</v>
      </c>
      <c r="B20" s="20" t="s">
        <v>60</v>
      </c>
      <c r="C20" s="52">
        <v>75100</v>
      </c>
      <c r="D20" s="52">
        <v>47176.01</v>
      </c>
      <c r="E20" s="21">
        <f t="shared" si="0"/>
        <v>62.817589880159787</v>
      </c>
    </row>
    <row r="21" spans="1:5">
      <c r="A21" s="22" t="s">
        <v>139</v>
      </c>
      <c r="B21" s="22" t="s">
        <v>140</v>
      </c>
      <c r="C21" s="46">
        <v>1500</v>
      </c>
      <c r="D21" s="46">
        <v>269.89999999999998</v>
      </c>
      <c r="E21" s="5">
        <f t="shared" si="0"/>
        <v>17.993333333333332</v>
      </c>
    </row>
    <row r="22" spans="1:5">
      <c r="A22" s="22" t="s">
        <v>123</v>
      </c>
      <c r="B22" s="22" t="s">
        <v>124</v>
      </c>
      <c r="C22" s="46">
        <v>15900</v>
      </c>
      <c r="D22" s="46">
        <v>9037.31</v>
      </c>
      <c r="E22" s="5">
        <f t="shared" si="0"/>
        <v>56.838427672955973</v>
      </c>
    </row>
    <row r="23" spans="1:5">
      <c r="A23" s="22" t="s">
        <v>141</v>
      </c>
      <c r="B23" s="22" t="s">
        <v>142</v>
      </c>
      <c r="C23" s="46">
        <v>2300</v>
      </c>
      <c r="D23" s="46">
        <v>120</v>
      </c>
      <c r="E23" s="5">
        <f t="shared" si="0"/>
        <v>5.2173913043478262</v>
      </c>
    </row>
    <row r="24" spans="1:5">
      <c r="A24" s="22" t="s">
        <v>125</v>
      </c>
      <c r="B24" s="22" t="s">
        <v>126</v>
      </c>
      <c r="C24" s="46">
        <v>5900</v>
      </c>
      <c r="D24" s="46">
        <v>3460.19</v>
      </c>
      <c r="E24" s="5">
        <f t="shared" si="0"/>
        <v>58.647288135593222</v>
      </c>
    </row>
    <row r="25" spans="1:5">
      <c r="A25" s="22" t="s">
        <v>143</v>
      </c>
      <c r="B25" s="22" t="s">
        <v>144</v>
      </c>
      <c r="C25" s="46">
        <v>2400</v>
      </c>
      <c r="D25" s="46">
        <v>70.13</v>
      </c>
      <c r="E25" s="5">
        <f t="shared" si="0"/>
        <v>2.9220833333333331</v>
      </c>
    </row>
    <row r="26" spans="1:5">
      <c r="A26" s="22" t="s">
        <v>127</v>
      </c>
      <c r="B26" s="22" t="s">
        <v>128</v>
      </c>
      <c r="C26" s="46">
        <v>23800</v>
      </c>
      <c r="D26" s="46">
        <v>21046.77</v>
      </c>
      <c r="E26" s="5">
        <f t="shared" si="0"/>
        <v>88.431806722689075</v>
      </c>
    </row>
    <row r="27" spans="1:5">
      <c r="A27" s="22" t="s">
        <v>145</v>
      </c>
      <c r="B27" s="22" t="s">
        <v>146</v>
      </c>
      <c r="C27" s="46">
        <v>1600</v>
      </c>
      <c r="D27" s="46">
        <v>577.58000000000004</v>
      </c>
      <c r="E27" s="5">
        <f t="shared" si="0"/>
        <v>36.098750000000003</v>
      </c>
    </row>
    <row r="28" spans="1:5">
      <c r="A28" s="22" t="s">
        <v>147</v>
      </c>
      <c r="B28" s="22" t="s">
        <v>148</v>
      </c>
      <c r="C28" s="46">
        <v>500</v>
      </c>
      <c r="D28" s="46">
        <v>1388.34</v>
      </c>
      <c r="E28" s="5">
        <f t="shared" si="0"/>
        <v>277.66800000000001</v>
      </c>
    </row>
    <row r="29" spans="1:5">
      <c r="A29" s="22" t="s">
        <v>149</v>
      </c>
      <c r="B29" s="22" t="s">
        <v>150</v>
      </c>
      <c r="C29" s="46">
        <v>1400</v>
      </c>
      <c r="D29" s="46">
        <v>550.51</v>
      </c>
      <c r="E29" s="5">
        <f t="shared" si="0"/>
        <v>39.322142857142858</v>
      </c>
    </row>
    <row r="30" spans="1:5">
      <c r="A30" s="22" t="s">
        <v>151</v>
      </c>
      <c r="B30" s="22" t="s">
        <v>152</v>
      </c>
      <c r="C30" s="46">
        <v>5800</v>
      </c>
      <c r="D30" s="46">
        <v>1092</v>
      </c>
      <c r="E30" s="5">
        <f t="shared" si="0"/>
        <v>18.827586206896552</v>
      </c>
    </row>
    <row r="31" spans="1:5">
      <c r="A31" s="22" t="s">
        <v>153</v>
      </c>
      <c r="B31" s="22" t="s">
        <v>154</v>
      </c>
      <c r="C31" s="46">
        <v>200</v>
      </c>
      <c r="D31" s="46">
        <v>129.1</v>
      </c>
      <c r="E31" s="5">
        <f t="shared" si="0"/>
        <v>64.55</v>
      </c>
    </row>
    <row r="32" spans="1:5">
      <c r="A32" s="22" t="s">
        <v>155</v>
      </c>
      <c r="B32" s="22" t="s">
        <v>156</v>
      </c>
      <c r="C32" s="46">
        <v>7400</v>
      </c>
      <c r="D32" s="46">
        <v>2039.37</v>
      </c>
      <c r="E32" s="5">
        <f t="shared" si="0"/>
        <v>27.559054054054055</v>
      </c>
    </row>
    <row r="33" spans="1:5">
      <c r="A33" s="22" t="s">
        <v>129</v>
      </c>
      <c r="B33" s="22" t="s">
        <v>130</v>
      </c>
      <c r="C33" s="46">
        <v>1900</v>
      </c>
      <c r="D33" s="46">
        <v>0</v>
      </c>
      <c r="E33" s="5">
        <f t="shared" si="0"/>
        <v>0</v>
      </c>
    </row>
    <row r="34" spans="1:5">
      <c r="A34" s="22" t="s">
        <v>157</v>
      </c>
      <c r="B34" s="22" t="s">
        <v>158</v>
      </c>
      <c r="C34" s="46">
        <v>600</v>
      </c>
      <c r="D34" s="46">
        <v>926.25</v>
      </c>
      <c r="E34" s="5">
        <f t="shared" si="0"/>
        <v>154.375</v>
      </c>
    </row>
    <row r="35" spans="1:5">
      <c r="A35" s="22" t="s">
        <v>159</v>
      </c>
      <c r="B35" s="22" t="s">
        <v>160</v>
      </c>
      <c r="C35" s="46">
        <v>800</v>
      </c>
      <c r="D35" s="46">
        <v>1493.23</v>
      </c>
      <c r="E35" s="5">
        <f t="shared" si="0"/>
        <v>186.65375</v>
      </c>
    </row>
    <row r="36" spans="1:5">
      <c r="A36" s="22" t="s">
        <v>161</v>
      </c>
      <c r="B36" s="22" t="s">
        <v>162</v>
      </c>
      <c r="C36" s="46">
        <v>1000</v>
      </c>
      <c r="D36" s="46">
        <v>622.98</v>
      </c>
      <c r="E36" s="5">
        <f t="shared" ref="E36:E67" si="1">IF(C36=0,"",D36/C36*100)</f>
        <v>62.297999999999995</v>
      </c>
    </row>
    <row r="37" spans="1:5">
      <c r="A37" s="22" t="s">
        <v>133</v>
      </c>
      <c r="B37" s="22" t="s">
        <v>134</v>
      </c>
      <c r="C37" s="46">
        <v>1100</v>
      </c>
      <c r="D37" s="46">
        <v>3954.55</v>
      </c>
      <c r="E37" s="5">
        <f t="shared" si="1"/>
        <v>359.50454545454551</v>
      </c>
    </row>
    <row r="38" spans="1:5">
      <c r="A38" s="22" t="s">
        <v>163</v>
      </c>
      <c r="B38" s="22" t="s">
        <v>164</v>
      </c>
      <c r="C38" s="46">
        <v>200</v>
      </c>
      <c r="D38" s="46">
        <v>208.79</v>
      </c>
      <c r="E38" s="5">
        <f t="shared" si="1"/>
        <v>104.395</v>
      </c>
    </row>
    <row r="39" spans="1:5">
      <c r="A39" s="22" t="s">
        <v>165</v>
      </c>
      <c r="B39" s="22" t="s">
        <v>166</v>
      </c>
      <c r="C39" s="46">
        <v>100</v>
      </c>
      <c r="D39" s="46">
        <v>40</v>
      </c>
      <c r="E39" s="5">
        <f t="shared" si="1"/>
        <v>40</v>
      </c>
    </row>
    <row r="40" spans="1:5">
      <c r="A40" s="22" t="s">
        <v>167</v>
      </c>
      <c r="B40" s="22" t="s">
        <v>168</v>
      </c>
      <c r="C40" s="46">
        <v>700</v>
      </c>
      <c r="D40" s="46">
        <v>149.01</v>
      </c>
      <c r="E40" s="5">
        <f t="shared" si="1"/>
        <v>21.287142857142854</v>
      </c>
    </row>
    <row r="41" spans="1:5">
      <c r="A41" s="20" t="s">
        <v>61</v>
      </c>
      <c r="B41" s="20" t="s">
        <v>62</v>
      </c>
      <c r="C41" s="52">
        <v>500</v>
      </c>
      <c r="D41" s="52">
        <v>380.92</v>
      </c>
      <c r="E41" s="21">
        <f t="shared" si="1"/>
        <v>76.184000000000012</v>
      </c>
    </row>
    <row r="42" spans="1:5">
      <c r="A42" s="22" t="s">
        <v>135</v>
      </c>
      <c r="B42" s="22" t="s">
        <v>169</v>
      </c>
      <c r="C42" s="46">
        <v>300</v>
      </c>
      <c r="D42" s="46">
        <v>380.92</v>
      </c>
      <c r="E42" s="5">
        <f t="shared" si="1"/>
        <v>126.97333333333334</v>
      </c>
    </row>
    <row r="43" spans="1:5">
      <c r="A43" s="22" t="s">
        <v>170</v>
      </c>
      <c r="B43" s="22" t="s">
        <v>171</v>
      </c>
      <c r="C43" s="46">
        <v>100</v>
      </c>
      <c r="D43" s="46">
        <v>0</v>
      </c>
      <c r="E43" s="5">
        <f t="shared" si="1"/>
        <v>0</v>
      </c>
    </row>
    <row r="44" spans="1:5">
      <c r="A44" s="22" t="s">
        <v>172</v>
      </c>
      <c r="B44" s="22" t="s">
        <v>173</v>
      </c>
      <c r="C44" s="46">
        <v>100</v>
      </c>
      <c r="D44" s="46">
        <v>0</v>
      </c>
      <c r="E44" s="5">
        <f t="shared" si="1"/>
        <v>0</v>
      </c>
    </row>
    <row r="45" spans="1:5">
      <c r="A45" s="16" t="s">
        <v>174</v>
      </c>
      <c r="B45" s="16" t="s">
        <v>175</v>
      </c>
      <c r="C45" s="50">
        <v>12700</v>
      </c>
      <c r="D45" s="50">
        <v>6642.46</v>
      </c>
      <c r="E45" s="17">
        <f t="shared" si="1"/>
        <v>52.302834645669293</v>
      </c>
    </row>
    <row r="46" spans="1:5">
      <c r="A46" s="18" t="s">
        <v>16</v>
      </c>
      <c r="B46" s="18" t="s">
        <v>17</v>
      </c>
      <c r="C46" s="51">
        <v>12700</v>
      </c>
      <c r="D46" s="51">
        <v>6642.46</v>
      </c>
      <c r="E46" s="19">
        <f t="shared" si="1"/>
        <v>52.302834645669293</v>
      </c>
    </row>
    <row r="47" spans="1:5">
      <c r="A47" s="20" t="s">
        <v>57</v>
      </c>
      <c r="B47" s="20" t="s">
        <v>58</v>
      </c>
      <c r="C47" s="52">
        <v>800</v>
      </c>
      <c r="D47" s="52">
        <v>0</v>
      </c>
      <c r="E47" s="21">
        <f t="shared" si="1"/>
        <v>0</v>
      </c>
    </row>
    <row r="48" spans="1:5">
      <c r="A48" s="22" t="s">
        <v>176</v>
      </c>
      <c r="B48" s="22" t="s">
        <v>177</v>
      </c>
      <c r="C48" s="46">
        <v>800</v>
      </c>
      <c r="D48" s="46">
        <v>0</v>
      </c>
      <c r="E48" s="5">
        <f t="shared" si="1"/>
        <v>0</v>
      </c>
    </row>
    <row r="49" spans="1:5">
      <c r="A49" s="20" t="s">
        <v>59</v>
      </c>
      <c r="B49" s="20" t="s">
        <v>60</v>
      </c>
      <c r="C49" s="52">
        <v>11900</v>
      </c>
      <c r="D49" s="52">
        <v>6642.46</v>
      </c>
      <c r="E49" s="21">
        <f t="shared" si="1"/>
        <v>55.818991596638654</v>
      </c>
    </row>
    <row r="50" spans="1:5">
      <c r="A50" s="22" t="s">
        <v>139</v>
      </c>
      <c r="B50" s="22" t="s">
        <v>140</v>
      </c>
      <c r="C50" s="46">
        <v>500</v>
      </c>
      <c r="D50" s="46">
        <v>1145.78</v>
      </c>
      <c r="E50" s="5">
        <f t="shared" si="1"/>
        <v>229.15600000000001</v>
      </c>
    </row>
    <row r="51" spans="1:5">
      <c r="A51" s="22" t="s">
        <v>141</v>
      </c>
      <c r="B51" s="22" t="s">
        <v>142</v>
      </c>
      <c r="C51" s="46">
        <v>1300</v>
      </c>
      <c r="D51" s="46">
        <v>0</v>
      </c>
      <c r="E51" s="5">
        <f t="shared" si="1"/>
        <v>0</v>
      </c>
    </row>
    <row r="52" spans="1:5">
      <c r="A52" s="22" t="s">
        <v>178</v>
      </c>
      <c r="B52" s="22" t="s">
        <v>179</v>
      </c>
      <c r="C52" s="46">
        <v>300</v>
      </c>
      <c r="D52" s="46">
        <v>70.75</v>
      </c>
      <c r="E52" s="5">
        <f t="shared" si="1"/>
        <v>23.583333333333336</v>
      </c>
    </row>
    <row r="53" spans="1:5">
      <c r="A53" s="22" t="s">
        <v>125</v>
      </c>
      <c r="B53" s="22" t="s">
        <v>126</v>
      </c>
      <c r="C53" s="46">
        <v>1000</v>
      </c>
      <c r="D53" s="46">
        <v>87.03</v>
      </c>
      <c r="E53" s="5">
        <f t="shared" si="1"/>
        <v>8.7029999999999994</v>
      </c>
    </row>
    <row r="54" spans="1:5">
      <c r="A54" s="22" t="s">
        <v>143</v>
      </c>
      <c r="B54" s="22" t="s">
        <v>144</v>
      </c>
      <c r="C54" s="46">
        <v>1500</v>
      </c>
      <c r="D54" s="46">
        <v>0</v>
      </c>
      <c r="E54" s="5">
        <f t="shared" si="1"/>
        <v>0</v>
      </c>
    </row>
    <row r="55" spans="1:5">
      <c r="A55" s="22" t="s">
        <v>145</v>
      </c>
      <c r="B55" s="22" t="s">
        <v>146</v>
      </c>
      <c r="C55" s="46">
        <v>900</v>
      </c>
      <c r="D55" s="46">
        <v>0</v>
      </c>
      <c r="E55" s="5">
        <f t="shared" si="1"/>
        <v>0</v>
      </c>
    </row>
    <row r="56" spans="1:5">
      <c r="A56" s="22" t="s">
        <v>147</v>
      </c>
      <c r="B56" s="22" t="s">
        <v>148</v>
      </c>
      <c r="C56" s="46">
        <v>700</v>
      </c>
      <c r="D56" s="46">
        <v>0</v>
      </c>
      <c r="E56" s="5">
        <f t="shared" si="1"/>
        <v>0</v>
      </c>
    </row>
    <row r="57" spans="1:5">
      <c r="A57" s="22" t="s">
        <v>180</v>
      </c>
      <c r="B57" s="22" t="s">
        <v>181</v>
      </c>
      <c r="C57" s="46">
        <v>500</v>
      </c>
      <c r="D57" s="46">
        <v>949.89</v>
      </c>
      <c r="E57" s="5">
        <f t="shared" si="1"/>
        <v>189.97800000000001</v>
      </c>
    </row>
    <row r="58" spans="1:5">
      <c r="A58" s="22" t="s">
        <v>182</v>
      </c>
      <c r="B58" s="22" t="s">
        <v>183</v>
      </c>
      <c r="C58" s="46">
        <v>400</v>
      </c>
      <c r="D58" s="46">
        <v>242.94</v>
      </c>
      <c r="E58" s="5">
        <f t="shared" si="1"/>
        <v>60.734999999999992</v>
      </c>
    </row>
    <row r="59" spans="1:5">
      <c r="A59" s="22" t="s">
        <v>157</v>
      </c>
      <c r="B59" s="22" t="s">
        <v>158</v>
      </c>
      <c r="C59" s="46">
        <v>3000</v>
      </c>
      <c r="D59" s="46">
        <v>3057.27</v>
      </c>
      <c r="E59" s="5">
        <f t="shared" si="1"/>
        <v>101.90900000000001</v>
      </c>
    </row>
    <row r="60" spans="1:5">
      <c r="A60" s="22" t="s">
        <v>159</v>
      </c>
      <c r="B60" s="22" t="s">
        <v>160</v>
      </c>
      <c r="C60" s="46">
        <v>700</v>
      </c>
      <c r="D60" s="46">
        <v>756</v>
      </c>
      <c r="E60" s="5">
        <f t="shared" si="1"/>
        <v>108</v>
      </c>
    </row>
    <row r="61" spans="1:5">
      <c r="A61" s="22" t="s">
        <v>163</v>
      </c>
      <c r="B61" s="22" t="s">
        <v>164</v>
      </c>
      <c r="C61" s="46">
        <v>200</v>
      </c>
      <c r="D61" s="46">
        <v>0</v>
      </c>
      <c r="E61" s="5">
        <f t="shared" si="1"/>
        <v>0</v>
      </c>
    </row>
    <row r="62" spans="1:5">
      <c r="A62" s="22" t="s">
        <v>165</v>
      </c>
      <c r="B62" s="22" t="s">
        <v>166</v>
      </c>
      <c r="C62" s="46">
        <v>100</v>
      </c>
      <c r="D62" s="46">
        <v>100</v>
      </c>
      <c r="E62" s="5">
        <f t="shared" si="1"/>
        <v>100</v>
      </c>
    </row>
    <row r="63" spans="1:5">
      <c r="A63" s="22" t="s">
        <v>167</v>
      </c>
      <c r="B63" s="22" t="s">
        <v>168</v>
      </c>
      <c r="C63" s="46">
        <v>800</v>
      </c>
      <c r="D63" s="46">
        <v>232.8</v>
      </c>
      <c r="E63" s="5">
        <f t="shared" si="1"/>
        <v>29.100000000000005</v>
      </c>
    </row>
    <row r="64" spans="1:5">
      <c r="A64" s="20" t="s">
        <v>61</v>
      </c>
      <c r="B64" s="20" t="s">
        <v>62</v>
      </c>
      <c r="C64" s="52">
        <v>0</v>
      </c>
      <c r="D64" s="52">
        <v>0</v>
      </c>
      <c r="E64" s="21">
        <v>0</v>
      </c>
    </row>
    <row r="65" spans="1:5">
      <c r="A65" s="16" t="s">
        <v>184</v>
      </c>
      <c r="B65" s="16" t="s">
        <v>185</v>
      </c>
      <c r="C65" s="50">
        <v>2300</v>
      </c>
      <c r="D65" s="50">
        <v>2584.44</v>
      </c>
      <c r="E65" s="17">
        <f t="shared" si="1"/>
        <v>112.36695652173914</v>
      </c>
    </row>
    <row r="66" spans="1:5">
      <c r="A66" s="18" t="s">
        <v>16</v>
      </c>
      <c r="B66" s="18" t="s">
        <v>17</v>
      </c>
      <c r="C66" s="51">
        <v>2300</v>
      </c>
      <c r="D66" s="51">
        <v>2584.44</v>
      </c>
      <c r="E66" s="19">
        <f t="shared" si="1"/>
        <v>112.36695652173914</v>
      </c>
    </row>
    <row r="67" spans="1:5">
      <c r="A67" s="20" t="s">
        <v>59</v>
      </c>
      <c r="B67" s="20" t="s">
        <v>60</v>
      </c>
      <c r="C67" s="52">
        <v>2300</v>
      </c>
      <c r="D67" s="52">
        <v>2584.44</v>
      </c>
      <c r="E67" s="21">
        <f t="shared" si="1"/>
        <v>112.36695652173914</v>
      </c>
    </row>
    <row r="68" spans="1:5">
      <c r="A68" s="22" t="s">
        <v>125</v>
      </c>
      <c r="B68" s="22" t="s">
        <v>126</v>
      </c>
      <c r="C68" s="46">
        <v>300</v>
      </c>
      <c r="D68" s="46">
        <v>0</v>
      </c>
      <c r="E68" s="5">
        <f t="shared" ref="E68:E99" si="2">IF(C68=0,"",D68/C68*100)</f>
        <v>0</v>
      </c>
    </row>
    <row r="69" spans="1:5">
      <c r="A69" s="22" t="s">
        <v>151</v>
      </c>
      <c r="B69" s="22" t="s">
        <v>152</v>
      </c>
      <c r="C69" s="46">
        <v>2000</v>
      </c>
      <c r="D69" s="46">
        <v>2584.44</v>
      </c>
      <c r="E69" s="5">
        <f t="shared" si="2"/>
        <v>129.22199999999998</v>
      </c>
    </row>
    <row r="70" spans="1:5">
      <c r="A70" s="16" t="s">
        <v>186</v>
      </c>
      <c r="B70" s="16" t="s">
        <v>86</v>
      </c>
      <c r="C70" s="50">
        <v>0</v>
      </c>
      <c r="D70" s="50">
        <v>0</v>
      </c>
      <c r="E70" s="17">
        <v>0</v>
      </c>
    </row>
    <row r="71" spans="1:5">
      <c r="A71" s="18" t="s">
        <v>16</v>
      </c>
      <c r="B71" s="18" t="s">
        <v>17</v>
      </c>
      <c r="C71" s="51">
        <v>0</v>
      </c>
      <c r="D71" s="51">
        <v>0</v>
      </c>
      <c r="E71" s="19">
        <v>0</v>
      </c>
    </row>
    <row r="72" spans="1:5">
      <c r="A72" s="20" t="s">
        <v>57</v>
      </c>
      <c r="B72" s="20" t="s">
        <v>58</v>
      </c>
      <c r="C72" s="52">
        <v>0</v>
      </c>
      <c r="D72" s="52">
        <v>0</v>
      </c>
      <c r="E72" s="21">
        <v>0</v>
      </c>
    </row>
    <row r="73" spans="1:5">
      <c r="A73" s="20" t="s">
        <v>59</v>
      </c>
      <c r="B73" s="20" t="s">
        <v>60</v>
      </c>
      <c r="C73" s="52">
        <v>0</v>
      </c>
      <c r="D73" s="52">
        <v>0</v>
      </c>
      <c r="E73" s="21">
        <v>0</v>
      </c>
    </row>
    <row r="74" spans="1:5">
      <c r="A74" s="16" t="s">
        <v>187</v>
      </c>
      <c r="B74" s="16" t="s">
        <v>188</v>
      </c>
      <c r="C74" s="50">
        <v>1218900</v>
      </c>
      <c r="D74" s="50">
        <v>587997.35</v>
      </c>
      <c r="E74" s="17">
        <f>IF(C74=0,"",D74/C74*100)</f>
        <v>48.239999179588153</v>
      </c>
    </row>
    <row r="75" spans="1:5">
      <c r="A75" s="18" t="s">
        <v>16</v>
      </c>
      <c r="B75" s="18" t="s">
        <v>17</v>
      </c>
      <c r="C75" s="51">
        <v>1218900</v>
      </c>
      <c r="D75" s="51">
        <v>587997.35</v>
      </c>
      <c r="E75" s="19">
        <f t="shared" si="2"/>
        <v>48.239999179588153</v>
      </c>
    </row>
    <row r="76" spans="1:5">
      <c r="A76" s="20" t="s">
        <v>57</v>
      </c>
      <c r="B76" s="20" t="s">
        <v>58</v>
      </c>
      <c r="C76" s="52">
        <v>1213600</v>
      </c>
      <c r="D76" s="52">
        <v>586527.32999999996</v>
      </c>
      <c r="E76" s="21">
        <f t="shared" si="2"/>
        <v>48.329542682926821</v>
      </c>
    </row>
    <row r="77" spans="1:5">
      <c r="A77" s="22" t="s">
        <v>189</v>
      </c>
      <c r="B77" s="22" t="s">
        <v>190</v>
      </c>
      <c r="C77" s="46">
        <v>900300</v>
      </c>
      <c r="D77" s="46">
        <v>456785.02</v>
      </c>
      <c r="E77" s="5">
        <f t="shared" si="2"/>
        <v>50.736978784849498</v>
      </c>
    </row>
    <row r="78" spans="1:5">
      <c r="A78" s="22" t="s">
        <v>191</v>
      </c>
      <c r="B78" s="22" t="s">
        <v>192</v>
      </c>
      <c r="C78" s="46">
        <v>59800</v>
      </c>
      <c r="D78" s="46">
        <v>29752.240000000002</v>
      </c>
      <c r="E78" s="5">
        <f t="shared" si="2"/>
        <v>49.752909698996653</v>
      </c>
    </row>
    <row r="79" spans="1:5">
      <c r="A79" s="22" t="s">
        <v>176</v>
      </c>
      <c r="B79" s="22" t="s">
        <v>177</v>
      </c>
      <c r="C79" s="46">
        <v>53500</v>
      </c>
      <c r="D79" s="46">
        <v>19711.28</v>
      </c>
      <c r="E79" s="5">
        <f t="shared" si="2"/>
        <v>36.843514018691586</v>
      </c>
    </row>
    <row r="80" spans="1:5">
      <c r="A80" s="22" t="s">
        <v>193</v>
      </c>
      <c r="B80" s="22" t="s">
        <v>194</v>
      </c>
      <c r="C80" s="46">
        <v>200000</v>
      </c>
      <c r="D80" s="46">
        <v>80278.789999999994</v>
      </c>
      <c r="E80" s="5">
        <f t="shared" si="2"/>
        <v>40.139394999999993</v>
      </c>
    </row>
    <row r="81" spans="1:5">
      <c r="A81" s="20" t="s">
        <v>59</v>
      </c>
      <c r="B81" s="20" t="s">
        <v>60</v>
      </c>
      <c r="C81" s="52">
        <v>5300</v>
      </c>
      <c r="D81" s="52">
        <v>1470.02</v>
      </c>
      <c r="E81" s="21">
        <f t="shared" si="2"/>
        <v>27.73622641509434</v>
      </c>
    </row>
    <row r="82" spans="1:5">
      <c r="A82" s="22" t="s">
        <v>139</v>
      </c>
      <c r="B82" s="22" t="s">
        <v>140</v>
      </c>
      <c r="C82" s="46">
        <v>1300</v>
      </c>
      <c r="D82" s="46">
        <v>0</v>
      </c>
      <c r="E82" s="5">
        <f t="shared" si="2"/>
        <v>0</v>
      </c>
    </row>
    <row r="83" spans="1:5">
      <c r="A83" s="22" t="s">
        <v>125</v>
      </c>
      <c r="B83" s="22" t="s">
        <v>126</v>
      </c>
      <c r="C83" s="46">
        <v>1500</v>
      </c>
      <c r="D83" s="46">
        <v>0</v>
      </c>
      <c r="E83" s="5">
        <f t="shared" si="2"/>
        <v>0</v>
      </c>
    </row>
    <row r="84" spans="1:5">
      <c r="A84" s="22" t="s">
        <v>195</v>
      </c>
      <c r="B84" s="22" t="s">
        <v>196</v>
      </c>
      <c r="C84" s="46">
        <v>2500</v>
      </c>
      <c r="D84" s="46">
        <v>1470.02</v>
      </c>
      <c r="E84" s="5">
        <f t="shared" si="2"/>
        <v>58.800799999999995</v>
      </c>
    </row>
    <row r="85" spans="1:5">
      <c r="A85" s="16" t="s">
        <v>197</v>
      </c>
      <c r="B85" s="16" t="s">
        <v>198</v>
      </c>
      <c r="C85" s="50">
        <v>3550</v>
      </c>
      <c r="D85" s="50">
        <v>2335.1</v>
      </c>
      <c r="E85" s="17">
        <f t="shared" si="2"/>
        <v>65.777464788732388</v>
      </c>
    </row>
    <row r="86" spans="1:5">
      <c r="A86" s="18" t="s">
        <v>16</v>
      </c>
      <c r="B86" s="18" t="s">
        <v>17</v>
      </c>
      <c r="C86" s="51">
        <v>3550</v>
      </c>
      <c r="D86" s="51">
        <v>2335.1</v>
      </c>
      <c r="E86" s="19">
        <f t="shared" si="2"/>
        <v>65.777464788732388</v>
      </c>
    </row>
    <row r="87" spans="1:5">
      <c r="A87" s="20" t="s">
        <v>59</v>
      </c>
      <c r="B87" s="20" t="s">
        <v>60</v>
      </c>
      <c r="C87" s="52">
        <v>2300</v>
      </c>
      <c r="D87" s="52">
        <v>2335.1</v>
      </c>
      <c r="E87" s="21">
        <f t="shared" si="2"/>
        <v>101.52608695652174</v>
      </c>
    </row>
    <row r="88" spans="1:5">
      <c r="A88" s="22" t="s">
        <v>139</v>
      </c>
      <c r="B88" s="22" t="s">
        <v>140</v>
      </c>
      <c r="C88" s="46">
        <v>2400</v>
      </c>
      <c r="D88" s="46">
        <v>1180</v>
      </c>
      <c r="E88" s="5">
        <f t="shared" si="2"/>
        <v>49.166666666666664</v>
      </c>
    </row>
    <row r="89" spans="1:5">
      <c r="A89" s="22" t="s">
        <v>149</v>
      </c>
      <c r="B89" s="22" t="s">
        <v>150</v>
      </c>
      <c r="C89" s="46">
        <v>900</v>
      </c>
      <c r="D89" s="46">
        <v>900</v>
      </c>
      <c r="E89" s="5">
        <f t="shared" si="2"/>
        <v>100</v>
      </c>
    </row>
    <row r="90" spans="1:5">
      <c r="A90" s="22" t="s">
        <v>167</v>
      </c>
      <c r="B90" s="22" t="s">
        <v>168</v>
      </c>
      <c r="C90" s="46">
        <v>250</v>
      </c>
      <c r="D90" s="46">
        <v>255.1</v>
      </c>
      <c r="E90" s="5">
        <f t="shared" si="2"/>
        <v>102.03999999999999</v>
      </c>
    </row>
    <row r="91" spans="1:5">
      <c r="A91" s="16" t="s">
        <v>199</v>
      </c>
      <c r="B91" s="16" t="s">
        <v>200</v>
      </c>
      <c r="C91" s="50">
        <v>0</v>
      </c>
      <c r="D91" s="50">
        <v>0</v>
      </c>
      <c r="E91" s="17">
        <v>0</v>
      </c>
    </row>
    <row r="92" spans="1:5">
      <c r="A92" s="18" t="s">
        <v>16</v>
      </c>
      <c r="B92" s="18" t="s">
        <v>17</v>
      </c>
      <c r="C92" s="51">
        <v>0</v>
      </c>
      <c r="D92" s="51">
        <v>0</v>
      </c>
      <c r="E92" s="19">
        <v>0</v>
      </c>
    </row>
    <row r="93" spans="1:5">
      <c r="A93" s="20" t="s">
        <v>59</v>
      </c>
      <c r="B93" s="20" t="s">
        <v>60</v>
      </c>
      <c r="C93" s="52">
        <v>0</v>
      </c>
      <c r="D93" s="52">
        <v>0</v>
      </c>
      <c r="E93" s="21">
        <v>0</v>
      </c>
    </row>
    <row r="94" spans="1:5">
      <c r="A94" s="14" t="s">
        <v>201</v>
      </c>
      <c r="B94" s="14" t="s">
        <v>202</v>
      </c>
      <c r="C94" s="53">
        <v>5200</v>
      </c>
      <c r="D94" s="53">
        <v>0</v>
      </c>
      <c r="E94" s="15">
        <f t="shared" si="2"/>
        <v>0</v>
      </c>
    </row>
    <row r="95" spans="1:5">
      <c r="A95" s="16" t="s">
        <v>121</v>
      </c>
      <c r="B95" s="16" t="s">
        <v>122</v>
      </c>
      <c r="C95" s="50">
        <v>5200</v>
      </c>
      <c r="D95" s="50">
        <v>0</v>
      </c>
      <c r="E95" s="17">
        <f t="shared" si="2"/>
        <v>0</v>
      </c>
    </row>
    <row r="96" spans="1:5">
      <c r="A96" s="18" t="s">
        <v>16</v>
      </c>
      <c r="B96" s="18" t="s">
        <v>17</v>
      </c>
      <c r="C96" s="51">
        <v>5200</v>
      </c>
      <c r="D96" s="51">
        <v>0</v>
      </c>
      <c r="E96" s="19">
        <f t="shared" si="2"/>
        <v>0</v>
      </c>
    </row>
    <row r="97" spans="1:5">
      <c r="A97" s="20" t="s">
        <v>59</v>
      </c>
      <c r="B97" s="20" t="s">
        <v>60</v>
      </c>
      <c r="C97" s="52">
        <v>5200</v>
      </c>
      <c r="D97" s="52">
        <v>0</v>
      </c>
      <c r="E97" s="21">
        <f t="shared" si="2"/>
        <v>0</v>
      </c>
    </row>
    <row r="98" spans="1:5">
      <c r="A98" s="22" t="s">
        <v>167</v>
      </c>
      <c r="B98" s="22" t="s">
        <v>168</v>
      </c>
      <c r="C98" s="46">
        <v>5200</v>
      </c>
      <c r="D98" s="46">
        <v>0</v>
      </c>
      <c r="E98" s="5">
        <f t="shared" si="2"/>
        <v>0</v>
      </c>
    </row>
    <row r="99" spans="1:5">
      <c r="A99" s="14" t="s">
        <v>203</v>
      </c>
      <c r="B99" s="14" t="s">
        <v>204</v>
      </c>
      <c r="C99" s="53">
        <v>35600</v>
      </c>
      <c r="D99" s="53">
        <v>17903.62</v>
      </c>
      <c r="E99" s="15">
        <f t="shared" si="2"/>
        <v>50.291067415730339</v>
      </c>
    </row>
    <row r="100" spans="1:5">
      <c r="A100" s="16" t="s">
        <v>121</v>
      </c>
      <c r="B100" s="16" t="s">
        <v>122</v>
      </c>
      <c r="C100" s="50">
        <v>35600</v>
      </c>
      <c r="D100" s="50">
        <v>17903.62</v>
      </c>
      <c r="E100" s="17">
        <f t="shared" ref="E100:E131" si="3">IF(C100=0,"",D100/C100*100)</f>
        <v>50.291067415730339</v>
      </c>
    </row>
    <row r="101" spans="1:5">
      <c r="A101" s="18" t="s">
        <v>16</v>
      </c>
      <c r="B101" s="18" t="s">
        <v>17</v>
      </c>
      <c r="C101" s="51">
        <v>35600</v>
      </c>
      <c r="D101" s="51">
        <v>17903.62</v>
      </c>
      <c r="E101" s="19">
        <f t="shared" si="3"/>
        <v>50.291067415730339</v>
      </c>
    </row>
    <row r="102" spans="1:5">
      <c r="A102" s="20" t="s">
        <v>57</v>
      </c>
      <c r="B102" s="20" t="s">
        <v>58</v>
      </c>
      <c r="C102" s="52">
        <v>34600</v>
      </c>
      <c r="D102" s="52">
        <v>17498.75</v>
      </c>
      <c r="E102" s="21">
        <f t="shared" si="3"/>
        <v>50.574421965317917</v>
      </c>
    </row>
    <row r="103" spans="1:5">
      <c r="A103" s="22" t="s">
        <v>189</v>
      </c>
      <c r="B103" s="22" t="s">
        <v>190</v>
      </c>
      <c r="C103" s="46">
        <v>28400</v>
      </c>
      <c r="D103" s="46">
        <v>14333.67</v>
      </c>
      <c r="E103" s="5">
        <f t="shared" si="3"/>
        <v>50.470669014084514</v>
      </c>
    </row>
    <row r="104" spans="1:5">
      <c r="A104" s="22" t="s">
        <v>176</v>
      </c>
      <c r="B104" s="22" t="s">
        <v>177</v>
      </c>
      <c r="C104" s="46">
        <v>1500</v>
      </c>
      <c r="D104" s="46">
        <v>800</v>
      </c>
      <c r="E104" s="5">
        <f t="shared" si="3"/>
        <v>53.333333333333336</v>
      </c>
    </row>
    <row r="105" spans="1:5">
      <c r="A105" s="22" t="s">
        <v>193</v>
      </c>
      <c r="B105" s="22" t="s">
        <v>194</v>
      </c>
      <c r="C105" s="46">
        <v>4700</v>
      </c>
      <c r="D105" s="46">
        <v>2365.08</v>
      </c>
      <c r="E105" s="5">
        <f t="shared" si="3"/>
        <v>50.320851063829785</v>
      </c>
    </row>
    <row r="106" spans="1:5">
      <c r="A106" s="20" t="s">
        <v>59</v>
      </c>
      <c r="B106" s="20" t="s">
        <v>60</v>
      </c>
      <c r="C106" s="52">
        <v>1000</v>
      </c>
      <c r="D106" s="52">
        <v>404.87</v>
      </c>
      <c r="E106" s="21">
        <f t="shared" si="3"/>
        <v>40.487000000000002</v>
      </c>
    </row>
    <row r="107" spans="1:5">
      <c r="A107" s="22" t="s">
        <v>123</v>
      </c>
      <c r="B107" s="22" t="s">
        <v>124</v>
      </c>
      <c r="C107" s="46">
        <v>900</v>
      </c>
      <c r="D107" s="46">
        <v>404.87</v>
      </c>
      <c r="E107" s="5">
        <f t="shared" si="3"/>
        <v>44.985555555555557</v>
      </c>
    </row>
    <row r="108" spans="1:5">
      <c r="A108" s="22" t="s">
        <v>141</v>
      </c>
      <c r="B108" s="22" t="s">
        <v>142</v>
      </c>
      <c r="C108" s="46">
        <v>100</v>
      </c>
      <c r="D108" s="46">
        <v>0</v>
      </c>
      <c r="E108" s="5">
        <f t="shared" si="3"/>
        <v>0</v>
      </c>
    </row>
    <row r="109" spans="1:5">
      <c r="A109" s="14" t="s">
        <v>205</v>
      </c>
      <c r="B109" s="14" t="s">
        <v>206</v>
      </c>
      <c r="C109" s="53">
        <v>29900</v>
      </c>
      <c r="D109" s="53">
        <v>0</v>
      </c>
      <c r="E109" s="15">
        <f t="shared" si="3"/>
        <v>0</v>
      </c>
    </row>
    <row r="110" spans="1:5">
      <c r="A110" s="16" t="s">
        <v>121</v>
      </c>
      <c r="B110" s="16" t="s">
        <v>122</v>
      </c>
      <c r="C110" s="50">
        <v>29900</v>
      </c>
      <c r="D110" s="50">
        <v>0</v>
      </c>
      <c r="E110" s="17">
        <f t="shared" si="3"/>
        <v>0</v>
      </c>
    </row>
    <row r="111" spans="1:5">
      <c r="A111" s="18" t="s">
        <v>16</v>
      </c>
      <c r="B111" s="18" t="s">
        <v>17</v>
      </c>
      <c r="C111" s="51">
        <v>0</v>
      </c>
      <c r="D111" s="51">
        <v>0</v>
      </c>
      <c r="E111" s="19">
        <v>0</v>
      </c>
    </row>
    <row r="112" spans="1:5">
      <c r="A112" s="20" t="s">
        <v>63</v>
      </c>
      <c r="B112" s="20" t="s">
        <v>64</v>
      </c>
      <c r="C112" s="52">
        <v>0</v>
      </c>
      <c r="D112" s="52">
        <v>0</v>
      </c>
      <c r="E112" s="21">
        <v>0</v>
      </c>
    </row>
    <row r="113" spans="1:5">
      <c r="A113" s="18" t="s">
        <v>18</v>
      </c>
      <c r="B113" s="18" t="s">
        <v>19</v>
      </c>
      <c r="C113" s="51">
        <v>29900</v>
      </c>
      <c r="D113" s="51">
        <v>0</v>
      </c>
      <c r="E113" s="19">
        <f t="shared" si="3"/>
        <v>0</v>
      </c>
    </row>
    <row r="114" spans="1:5">
      <c r="A114" s="20" t="s">
        <v>67</v>
      </c>
      <c r="B114" s="20" t="s">
        <v>68</v>
      </c>
      <c r="C114" s="52">
        <v>29900</v>
      </c>
      <c r="D114" s="52">
        <v>0</v>
      </c>
      <c r="E114" s="21">
        <f t="shared" si="3"/>
        <v>0</v>
      </c>
    </row>
    <row r="115" spans="1:5">
      <c r="A115" s="22" t="s">
        <v>207</v>
      </c>
      <c r="B115" s="22" t="s">
        <v>208</v>
      </c>
      <c r="C115" s="46">
        <v>29900</v>
      </c>
      <c r="D115" s="46">
        <v>0</v>
      </c>
      <c r="E115" s="5">
        <f t="shared" si="3"/>
        <v>0</v>
      </c>
    </row>
    <row r="116" spans="1:5">
      <c r="A116" s="14" t="s">
        <v>209</v>
      </c>
      <c r="B116" s="14" t="s">
        <v>210</v>
      </c>
      <c r="C116" s="53">
        <v>700</v>
      </c>
      <c r="D116" s="53">
        <v>684.53</v>
      </c>
      <c r="E116" s="15">
        <f t="shared" si="3"/>
        <v>97.789999999999992</v>
      </c>
    </row>
    <row r="117" spans="1:5">
      <c r="A117" s="16" t="s">
        <v>121</v>
      </c>
      <c r="B117" s="16" t="s">
        <v>122</v>
      </c>
      <c r="C117" s="50">
        <v>700</v>
      </c>
      <c r="D117" s="50">
        <v>684.53</v>
      </c>
      <c r="E117" s="17">
        <f t="shared" si="3"/>
        <v>97.789999999999992</v>
      </c>
    </row>
    <row r="118" spans="1:5">
      <c r="A118" s="18" t="s">
        <v>16</v>
      </c>
      <c r="B118" s="18" t="s">
        <v>17</v>
      </c>
      <c r="C118" s="51">
        <v>700</v>
      </c>
      <c r="D118" s="51">
        <v>684.53</v>
      </c>
      <c r="E118" s="19">
        <f t="shared" si="3"/>
        <v>97.789999999999992</v>
      </c>
    </row>
    <row r="119" spans="1:5">
      <c r="A119" s="20" t="s">
        <v>57</v>
      </c>
      <c r="B119" s="20" t="s">
        <v>58</v>
      </c>
      <c r="C119" s="52">
        <v>0</v>
      </c>
      <c r="D119" s="52">
        <v>0</v>
      </c>
      <c r="E119" s="21">
        <v>0</v>
      </c>
    </row>
    <row r="120" spans="1:5">
      <c r="A120" s="20" t="s">
        <v>59</v>
      </c>
      <c r="B120" s="20" t="s">
        <v>60</v>
      </c>
      <c r="C120" s="52">
        <v>700</v>
      </c>
      <c r="D120" s="52">
        <v>684.53</v>
      </c>
      <c r="E120" s="21">
        <f t="shared" si="3"/>
        <v>97.789999999999992</v>
      </c>
    </row>
    <row r="121" spans="1:5">
      <c r="A121" s="22" t="s">
        <v>125</v>
      </c>
      <c r="B121" s="22" t="s">
        <v>126</v>
      </c>
      <c r="C121" s="46">
        <v>700</v>
      </c>
      <c r="D121" s="46">
        <v>684.53</v>
      </c>
      <c r="E121" s="5">
        <f t="shared" si="3"/>
        <v>97.789999999999992</v>
      </c>
    </row>
    <row r="122" spans="1:5" ht="27.6">
      <c r="A122" s="14" t="s">
        <v>211</v>
      </c>
      <c r="B122" s="14" t="s">
        <v>212</v>
      </c>
      <c r="C122" s="53">
        <v>26250</v>
      </c>
      <c r="D122" s="53">
        <v>27492.61</v>
      </c>
      <c r="E122" s="15">
        <f t="shared" si="3"/>
        <v>104.7337523809524</v>
      </c>
    </row>
    <row r="123" spans="1:5">
      <c r="A123" s="16" t="s">
        <v>121</v>
      </c>
      <c r="B123" s="16" t="s">
        <v>122</v>
      </c>
      <c r="C123" s="50">
        <v>39900</v>
      </c>
      <c r="D123" s="50">
        <v>20521.5</v>
      </c>
      <c r="E123" s="17">
        <f t="shared" si="3"/>
        <v>51.432330827067673</v>
      </c>
    </row>
    <row r="124" spans="1:5">
      <c r="A124" s="18" t="s">
        <v>16</v>
      </c>
      <c r="B124" s="18" t="s">
        <v>17</v>
      </c>
      <c r="C124" s="51">
        <v>30600</v>
      </c>
      <c r="D124" s="51">
        <v>20521.5</v>
      </c>
      <c r="E124" s="19">
        <f t="shared" si="3"/>
        <v>67.063725490196077</v>
      </c>
    </row>
    <row r="125" spans="1:5">
      <c r="A125" s="20" t="s">
        <v>59</v>
      </c>
      <c r="B125" s="20" t="s">
        <v>60</v>
      </c>
      <c r="C125" s="52">
        <v>30600</v>
      </c>
      <c r="D125" s="52">
        <v>20521.5</v>
      </c>
      <c r="E125" s="21">
        <f t="shared" si="3"/>
        <v>67.063725490196077</v>
      </c>
    </row>
    <row r="126" spans="1:5">
      <c r="A126" s="22" t="s">
        <v>151</v>
      </c>
      <c r="B126" s="22" t="s">
        <v>152</v>
      </c>
      <c r="C126" s="46">
        <v>306000</v>
      </c>
      <c r="D126" s="46">
        <v>20521.5</v>
      </c>
      <c r="E126" s="5">
        <f t="shared" si="3"/>
        <v>6.7063725490196084</v>
      </c>
    </row>
    <row r="127" spans="1:5">
      <c r="A127" s="18" t="s">
        <v>18</v>
      </c>
      <c r="B127" s="18" t="s">
        <v>19</v>
      </c>
      <c r="C127" s="51">
        <v>9300</v>
      </c>
      <c r="D127" s="51">
        <v>0</v>
      </c>
      <c r="E127" s="19">
        <f t="shared" si="3"/>
        <v>0</v>
      </c>
    </row>
    <row r="128" spans="1:5">
      <c r="A128" s="20" t="s">
        <v>67</v>
      </c>
      <c r="B128" s="20" t="s">
        <v>68</v>
      </c>
      <c r="C128" s="52">
        <v>9300</v>
      </c>
      <c r="D128" s="52">
        <v>0</v>
      </c>
      <c r="E128" s="21">
        <f t="shared" si="3"/>
        <v>0</v>
      </c>
    </row>
    <row r="129" spans="1:5">
      <c r="A129" s="22" t="s">
        <v>213</v>
      </c>
      <c r="B129" s="22" t="s">
        <v>214</v>
      </c>
      <c r="C129" s="46">
        <v>5900</v>
      </c>
      <c r="D129" s="46">
        <v>0</v>
      </c>
      <c r="E129" s="5">
        <f t="shared" si="3"/>
        <v>0</v>
      </c>
    </row>
    <row r="130" spans="1:5">
      <c r="A130" s="22" t="s">
        <v>215</v>
      </c>
      <c r="B130" s="22" t="s">
        <v>216</v>
      </c>
      <c r="C130" s="46">
        <v>2400</v>
      </c>
      <c r="D130" s="46">
        <v>0</v>
      </c>
      <c r="E130" s="5">
        <f t="shared" si="3"/>
        <v>0</v>
      </c>
    </row>
    <row r="131" spans="1:5">
      <c r="A131" s="22" t="s">
        <v>207</v>
      </c>
      <c r="B131" s="22" t="s">
        <v>208</v>
      </c>
      <c r="C131" s="46">
        <v>1000</v>
      </c>
      <c r="D131" s="46">
        <v>0</v>
      </c>
      <c r="E131" s="5">
        <f t="shared" si="3"/>
        <v>0</v>
      </c>
    </row>
    <row r="132" spans="1:5">
      <c r="A132" s="16" t="s">
        <v>137</v>
      </c>
      <c r="B132" s="16" t="s">
        <v>138</v>
      </c>
      <c r="C132" s="50">
        <v>4600</v>
      </c>
      <c r="D132" s="50">
        <v>6834.36</v>
      </c>
      <c r="E132" s="17">
        <f t="shared" ref="E132:E163" si="4">IF(C132=0,"",D132/C132*100)</f>
        <v>148.57304347826087</v>
      </c>
    </row>
    <row r="133" spans="1:5">
      <c r="A133" s="18" t="s">
        <v>18</v>
      </c>
      <c r="B133" s="18" t="s">
        <v>19</v>
      </c>
      <c r="C133" s="51">
        <v>4600</v>
      </c>
      <c r="D133" s="51">
        <v>6834.36</v>
      </c>
      <c r="E133" s="19">
        <f t="shared" si="4"/>
        <v>148.57304347826087</v>
      </c>
    </row>
    <row r="134" spans="1:5">
      <c r="A134" s="20" t="s">
        <v>67</v>
      </c>
      <c r="B134" s="20" t="s">
        <v>68</v>
      </c>
      <c r="C134" s="52">
        <v>4600</v>
      </c>
      <c r="D134" s="52">
        <v>6834.36</v>
      </c>
      <c r="E134" s="21">
        <f t="shared" si="4"/>
        <v>148.57304347826087</v>
      </c>
    </row>
    <row r="135" spans="1:5">
      <c r="A135" s="22" t="s">
        <v>213</v>
      </c>
      <c r="B135" s="22" t="s">
        <v>214</v>
      </c>
      <c r="C135" s="46">
        <v>3200</v>
      </c>
      <c r="D135" s="46">
        <v>1042.48</v>
      </c>
      <c r="E135" s="5">
        <f t="shared" si="4"/>
        <v>32.577500000000001</v>
      </c>
    </row>
    <row r="136" spans="1:5">
      <c r="A136" s="22" t="s">
        <v>215</v>
      </c>
      <c r="B136" s="22" t="s">
        <v>216</v>
      </c>
      <c r="C136" s="46">
        <v>1400</v>
      </c>
      <c r="D136" s="46">
        <v>5791.88</v>
      </c>
      <c r="E136" s="5">
        <f t="shared" si="4"/>
        <v>413.70571428571424</v>
      </c>
    </row>
    <row r="137" spans="1:5">
      <c r="A137" s="16" t="s">
        <v>174</v>
      </c>
      <c r="B137" s="16" t="s">
        <v>175</v>
      </c>
      <c r="C137" s="50">
        <v>750</v>
      </c>
      <c r="D137" s="50">
        <v>136.75</v>
      </c>
      <c r="E137" s="17">
        <f t="shared" si="4"/>
        <v>18.233333333333331</v>
      </c>
    </row>
    <row r="138" spans="1:5">
      <c r="A138" s="18" t="s">
        <v>18</v>
      </c>
      <c r="B138" s="18" t="s">
        <v>19</v>
      </c>
      <c r="C138" s="51">
        <v>750</v>
      </c>
      <c r="D138" s="51">
        <v>136.75</v>
      </c>
      <c r="E138" s="19">
        <f t="shared" si="4"/>
        <v>18.233333333333331</v>
      </c>
    </row>
    <row r="139" spans="1:5">
      <c r="A139" s="20" t="s">
        <v>67</v>
      </c>
      <c r="B139" s="20" t="s">
        <v>68</v>
      </c>
      <c r="C139" s="52">
        <v>750</v>
      </c>
      <c r="D139" s="52">
        <v>136.75</v>
      </c>
      <c r="E139" s="21">
        <f t="shared" si="4"/>
        <v>18.233333333333331</v>
      </c>
    </row>
    <row r="140" spans="1:5">
      <c r="A140" s="22" t="s">
        <v>213</v>
      </c>
      <c r="B140" s="22" t="s">
        <v>214</v>
      </c>
      <c r="C140" s="46">
        <v>600</v>
      </c>
      <c r="D140" s="46">
        <v>0</v>
      </c>
      <c r="E140" s="5">
        <f t="shared" si="4"/>
        <v>0</v>
      </c>
    </row>
    <row r="141" spans="1:5">
      <c r="A141" s="22" t="s">
        <v>215</v>
      </c>
      <c r="B141" s="22" t="s">
        <v>216</v>
      </c>
      <c r="C141" s="46">
        <v>150</v>
      </c>
      <c r="D141" s="46">
        <v>136.75</v>
      </c>
      <c r="E141" s="5">
        <f t="shared" si="4"/>
        <v>91.166666666666657</v>
      </c>
    </row>
    <row r="142" spans="1:5">
      <c r="A142" s="16" t="s">
        <v>186</v>
      </c>
      <c r="B142" s="16" t="s">
        <v>86</v>
      </c>
      <c r="C142" s="50">
        <v>0</v>
      </c>
      <c r="D142" s="50">
        <v>0</v>
      </c>
      <c r="E142" s="17" t="str">
        <f t="shared" si="4"/>
        <v/>
      </c>
    </row>
    <row r="143" spans="1:5">
      <c r="A143" s="18" t="s">
        <v>18</v>
      </c>
      <c r="B143" s="18" t="s">
        <v>19</v>
      </c>
      <c r="C143" s="51">
        <v>0</v>
      </c>
      <c r="D143" s="51">
        <v>0</v>
      </c>
      <c r="E143" s="19" t="str">
        <f t="shared" si="4"/>
        <v/>
      </c>
    </row>
    <row r="144" spans="1:5">
      <c r="A144" s="20" t="s">
        <v>67</v>
      </c>
      <c r="B144" s="20" t="s">
        <v>68</v>
      </c>
      <c r="C144" s="52">
        <v>0</v>
      </c>
      <c r="D144" s="52">
        <v>0</v>
      </c>
      <c r="E144" s="21" t="str">
        <f t="shared" si="4"/>
        <v/>
      </c>
    </row>
    <row r="145" spans="1:5">
      <c r="A145" s="16" t="s">
        <v>187</v>
      </c>
      <c r="B145" s="16" t="s">
        <v>188</v>
      </c>
      <c r="C145" s="50">
        <v>600</v>
      </c>
      <c r="D145" s="50">
        <v>0</v>
      </c>
      <c r="E145" s="17">
        <f t="shared" si="4"/>
        <v>0</v>
      </c>
    </row>
    <row r="146" spans="1:5">
      <c r="A146" s="18" t="s">
        <v>18</v>
      </c>
      <c r="B146" s="18" t="s">
        <v>19</v>
      </c>
      <c r="C146" s="51">
        <v>600</v>
      </c>
      <c r="D146" s="51">
        <v>0</v>
      </c>
      <c r="E146" s="19">
        <f t="shared" si="4"/>
        <v>0</v>
      </c>
    </row>
    <row r="147" spans="1:5">
      <c r="A147" s="20" t="s">
        <v>67</v>
      </c>
      <c r="B147" s="20" t="s">
        <v>68</v>
      </c>
      <c r="C147" s="52">
        <v>600</v>
      </c>
      <c r="D147" s="52">
        <v>0</v>
      </c>
      <c r="E147" s="21">
        <f t="shared" si="4"/>
        <v>0</v>
      </c>
    </row>
    <row r="148" spans="1:5">
      <c r="A148" s="22" t="s">
        <v>207</v>
      </c>
      <c r="B148" s="22" t="s">
        <v>208</v>
      </c>
      <c r="C148" s="46">
        <v>600</v>
      </c>
      <c r="D148" s="46">
        <v>0</v>
      </c>
      <c r="E148" s="5">
        <f t="shared" si="4"/>
        <v>0</v>
      </c>
    </row>
    <row r="149" spans="1:5">
      <c r="A149" s="16" t="s">
        <v>197</v>
      </c>
      <c r="B149" s="16" t="s">
        <v>198</v>
      </c>
      <c r="C149" s="50">
        <v>0</v>
      </c>
      <c r="D149" s="50">
        <v>0</v>
      </c>
      <c r="E149" s="17">
        <v>0</v>
      </c>
    </row>
    <row r="150" spans="1:5">
      <c r="A150" s="18" t="s">
        <v>18</v>
      </c>
      <c r="B150" s="18" t="s">
        <v>19</v>
      </c>
      <c r="C150" s="51">
        <v>0</v>
      </c>
      <c r="D150" s="51">
        <v>0</v>
      </c>
      <c r="E150" s="19">
        <v>0</v>
      </c>
    </row>
    <row r="151" spans="1:5">
      <c r="A151" s="20" t="s">
        <v>67</v>
      </c>
      <c r="B151" s="20" t="s">
        <v>68</v>
      </c>
      <c r="C151" s="52">
        <v>0</v>
      </c>
      <c r="D151" s="52">
        <v>0</v>
      </c>
      <c r="E151" s="21">
        <v>0</v>
      </c>
    </row>
    <row r="152" spans="1:5">
      <c r="A152" s="16" t="s">
        <v>199</v>
      </c>
      <c r="B152" s="16" t="s">
        <v>200</v>
      </c>
      <c r="C152" s="50">
        <v>0</v>
      </c>
      <c r="D152" s="50">
        <v>0</v>
      </c>
      <c r="E152" s="17">
        <v>0</v>
      </c>
    </row>
    <row r="153" spans="1:5">
      <c r="A153" s="18" t="s">
        <v>18</v>
      </c>
      <c r="B153" s="18" t="s">
        <v>19</v>
      </c>
      <c r="C153" s="51">
        <v>0</v>
      </c>
      <c r="D153" s="51">
        <v>0</v>
      </c>
      <c r="E153" s="19">
        <v>0</v>
      </c>
    </row>
    <row r="154" spans="1:5">
      <c r="A154" s="20" t="s">
        <v>67</v>
      </c>
      <c r="B154" s="20" t="s">
        <v>68</v>
      </c>
      <c r="C154" s="52">
        <v>0</v>
      </c>
      <c r="D154" s="52">
        <v>0</v>
      </c>
      <c r="E154" s="21">
        <v>0</v>
      </c>
    </row>
    <row r="155" spans="1:5" ht="27.6">
      <c r="A155" s="14" t="s">
        <v>217</v>
      </c>
      <c r="B155" s="14" t="s">
        <v>218</v>
      </c>
      <c r="C155" s="53">
        <v>1300</v>
      </c>
      <c r="D155" s="53">
        <v>805.85</v>
      </c>
      <c r="E155" s="15">
        <f>IF(C155=0,"",D155/C155*100)</f>
        <v>61.988461538461536</v>
      </c>
    </row>
    <row r="156" spans="1:5">
      <c r="A156" s="16" t="s">
        <v>121</v>
      </c>
      <c r="B156" s="16" t="s">
        <v>122</v>
      </c>
      <c r="C156" s="50">
        <v>1300</v>
      </c>
      <c r="D156" s="50">
        <v>805.85</v>
      </c>
      <c r="E156" s="17">
        <f t="shared" si="4"/>
        <v>61.988461538461536</v>
      </c>
    </row>
    <row r="157" spans="1:5">
      <c r="A157" s="18" t="s">
        <v>16</v>
      </c>
      <c r="B157" s="18" t="s">
        <v>17</v>
      </c>
      <c r="C157" s="51">
        <v>1300</v>
      </c>
      <c r="D157" s="51">
        <v>805.85</v>
      </c>
      <c r="E157" s="19">
        <f t="shared" si="4"/>
        <v>61.988461538461536</v>
      </c>
    </row>
    <row r="158" spans="1:5">
      <c r="A158" s="20" t="s">
        <v>59</v>
      </c>
      <c r="B158" s="20" t="s">
        <v>60</v>
      </c>
      <c r="C158" s="52">
        <v>1300</v>
      </c>
      <c r="D158" s="52">
        <v>805.85</v>
      </c>
      <c r="E158" s="21">
        <f t="shared" si="4"/>
        <v>61.988461538461536</v>
      </c>
    </row>
    <row r="159" spans="1:5">
      <c r="A159" s="22" t="s">
        <v>157</v>
      </c>
      <c r="B159" s="22" t="s">
        <v>158</v>
      </c>
      <c r="C159" s="46">
        <v>1300</v>
      </c>
      <c r="D159" s="46">
        <v>805.85</v>
      </c>
      <c r="E159" s="5">
        <f t="shared" si="4"/>
        <v>61.988461538461536</v>
      </c>
    </row>
    <row r="160" spans="1:5">
      <c r="A160" s="14" t="s">
        <v>219</v>
      </c>
      <c r="B160" s="14" t="s">
        <v>220</v>
      </c>
      <c r="C160" s="53">
        <v>300</v>
      </c>
      <c r="D160" s="53">
        <v>0</v>
      </c>
      <c r="E160" s="15">
        <f t="shared" si="4"/>
        <v>0</v>
      </c>
    </row>
    <row r="161" spans="1:5">
      <c r="A161" s="16" t="s">
        <v>121</v>
      </c>
      <c r="B161" s="16" t="s">
        <v>122</v>
      </c>
      <c r="C161" s="50">
        <v>100</v>
      </c>
      <c r="D161" s="50">
        <v>0</v>
      </c>
      <c r="E161" s="17">
        <f t="shared" si="4"/>
        <v>0</v>
      </c>
    </row>
    <row r="162" spans="1:5">
      <c r="A162" s="18" t="s">
        <v>16</v>
      </c>
      <c r="B162" s="18" t="s">
        <v>17</v>
      </c>
      <c r="C162" s="51">
        <v>100</v>
      </c>
      <c r="D162" s="51">
        <v>0</v>
      </c>
      <c r="E162" s="19">
        <f t="shared" si="4"/>
        <v>0</v>
      </c>
    </row>
    <row r="163" spans="1:5">
      <c r="A163" s="20" t="s">
        <v>65</v>
      </c>
      <c r="B163" s="20" t="s">
        <v>66</v>
      </c>
      <c r="C163" s="52">
        <v>100</v>
      </c>
      <c r="D163" s="52">
        <v>0</v>
      </c>
      <c r="E163" s="21">
        <f t="shared" si="4"/>
        <v>0</v>
      </c>
    </row>
    <row r="164" spans="1:5">
      <c r="A164" s="22" t="s">
        <v>221</v>
      </c>
      <c r="B164" s="22" t="s">
        <v>222</v>
      </c>
      <c r="C164" s="46">
        <v>100</v>
      </c>
      <c r="D164" s="46">
        <v>0</v>
      </c>
      <c r="E164" s="5">
        <f t="shared" ref="E164:E168" si="5">IF(C164=0,"",D164/C164*100)</f>
        <v>0</v>
      </c>
    </row>
    <row r="165" spans="1:5">
      <c r="A165" s="16" t="s">
        <v>187</v>
      </c>
      <c r="B165" s="16" t="s">
        <v>188</v>
      </c>
      <c r="C165" s="50">
        <v>200</v>
      </c>
      <c r="D165" s="50">
        <v>0</v>
      </c>
      <c r="E165" s="17">
        <f t="shared" si="5"/>
        <v>0</v>
      </c>
    </row>
    <row r="166" spans="1:5">
      <c r="A166" s="18" t="s">
        <v>16</v>
      </c>
      <c r="B166" s="18" t="s">
        <v>17</v>
      </c>
      <c r="C166" s="51">
        <v>200</v>
      </c>
      <c r="D166" s="51">
        <v>0</v>
      </c>
      <c r="E166" s="19">
        <f t="shared" si="5"/>
        <v>0</v>
      </c>
    </row>
    <row r="167" spans="1:5">
      <c r="A167" s="20" t="s">
        <v>65</v>
      </c>
      <c r="B167" s="20" t="s">
        <v>66</v>
      </c>
      <c r="C167" s="52">
        <v>200</v>
      </c>
      <c r="D167" s="52">
        <v>0</v>
      </c>
      <c r="E167" s="21">
        <f t="shared" si="5"/>
        <v>0</v>
      </c>
    </row>
    <row r="168" spans="1:5">
      <c r="A168" s="22" t="s">
        <v>221</v>
      </c>
      <c r="B168" s="22" t="s">
        <v>222</v>
      </c>
      <c r="C168" s="46">
        <v>200</v>
      </c>
      <c r="D168" s="46">
        <v>0</v>
      </c>
      <c r="E168" s="5">
        <f t="shared" si="5"/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Ekonomska klasifikacija</vt:lpstr>
      <vt:lpstr>Izvori financiranja</vt:lpstr>
      <vt:lpstr>Funkcijska klasifikacija</vt:lpstr>
      <vt:lpstr>Račun financiranja</vt:lpstr>
      <vt:lpstr>Posebni 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2026-07-15T08:48:34Z</dcterms:created>
  <dcterms:modified xsi:type="dcterms:W3CDTF">2026-07-16T10:01:47Z</dcterms:modified>
</cp:coreProperties>
</file>