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127F71A9-871C-4E21-BD36-26241E36A17C}" xr6:coauthVersionLast="36" xr6:coauthVersionMax="36" xr10:uidLastSave="{00000000-0000-0000-0000-000000000000}"/>
  <bookViews>
    <workbookView xWindow="-120" yWindow="-120" windowWidth="29040" windowHeight="15840" xr2:uid="{00000000-000D-0000-FFFF-FFFF00000000}"/>
  </bookViews>
  <sheets>
    <sheet name="JAVNA OBJAVA INFORMACIJA" sheetId="1" r:id="rId1"/>
  </sheets>
  <definedNames>
    <definedName name="Br_fakture">#REF!</definedName>
    <definedName name="NazivTvrtke">'JAVNA OBJAVA INFORMACIJA'!#REF!</definedName>
    <definedName name="PojedinostiOBrFakture">"PojedinostiOFakturi[Br fakture]"</definedName>
    <definedName name="_xlnm.Print_Titles" localSheetId="0">'JAVNA OBJAVA INFORMACIJA'!$1:$6</definedName>
    <definedName name="rngInvoice">'JAVNA OBJAVA INFORMACIJA'!#REF!</definedName>
    <definedName name="TraženjeKupca">#REF!</definedName>
  </definedNames>
  <calcPr calcId="191029" calcMode="manual"/>
</workbook>
</file>

<file path=xl/calcChain.xml><?xml version="1.0" encoding="utf-8"?>
<calcChain xmlns="http://schemas.openxmlformats.org/spreadsheetml/2006/main">
  <c r="G46" i="1" l="1"/>
  <c r="G59" i="1" s="1"/>
  <c r="G49" i="1"/>
  <c r="G50" i="1"/>
  <c r="G58" i="1"/>
  <c r="G53" i="1"/>
</calcChain>
</file>

<file path=xl/sharedStrings.xml><?xml version="1.0" encoding="utf-8"?>
<sst xmlns="http://schemas.openxmlformats.org/spreadsheetml/2006/main" count="185" uniqueCount="115">
  <si>
    <t>Iznos</t>
  </si>
  <si>
    <t>Naziv primatelja</t>
  </si>
  <si>
    <t>OIB primatelja</t>
  </si>
  <si>
    <t>Sjedište primatelja</t>
  </si>
  <si>
    <t>Vrsta rashoda i izdatka</t>
  </si>
  <si>
    <t>Opis</t>
  </si>
  <si>
    <t>Datum</t>
  </si>
  <si>
    <t>Adresa:</t>
  </si>
  <si>
    <t>OIB:</t>
  </si>
  <si>
    <t>Sjedište:</t>
  </si>
  <si>
    <t>STROJARSKA TEHNIČKA ŠKOLA FRANA BOŠNJAKOVIĆA</t>
  </si>
  <si>
    <t>KONAVOSKA 2</t>
  </si>
  <si>
    <t>10000 ZAGREB</t>
  </si>
  <si>
    <t>JAVNA OBJAVA INFORMACIJA O TROŠENJU SREDSTAVA ZA RAZDOBLJE 
OD 01.05.2026. DO 31.05.2026.</t>
  </si>
  <si>
    <t>2026-URA-131 | eRačun br.: 341167386, MJ.KORIŠ.SERV.ZA E RAČ.</t>
  </si>
  <si>
    <t>Financijska agencija</t>
  </si>
  <si>
    <t>2026-URA-127 | eRačun br.: 339951381, GRQADITELJSKE USLUGE</t>
  </si>
  <si>
    <t>GRADITELJSTVO I TRGOVINA PERIĆ D.O.O.</t>
  </si>
  <si>
    <t>3232 | USLUGE TEKUĆEG I INVESTICIJSKOG ODRŽAVANJA</t>
  </si>
  <si>
    <t>2026-URA-113 | EL.ENERGIJA 03-2026</t>
  </si>
  <si>
    <t>HEP-OPSKRBA D.O.O.</t>
  </si>
  <si>
    <t>3223 | ENERGIJA</t>
  </si>
  <si>
    <t>2026-URA-129 | GRIJANJE ZA 03-2026</t>
  </si>
  <si>
    <t>HEP-TOPLINARSTVO</t>
  </si>
  <si>
    <t>2026-URA-148 | eRačun br.: 346680509, uredski mat.</t>
  </si>
  <si>
    <t>Office Ags d.o.o.</t>
  </si>
  <si>
    <t>3221 | UREDSKI MATERIJAL I OSTALI MATERIJALNI RASHODI</t>
  </si>
  <si>
    <t>2026-URA-143 | eRačun br.: 346265975, set za ŠiZ</t>
  </si>
  <si>
    <t>PROSVJETA d.o.o.</t>
  </si>
  <si>
    <t>ZAGREB 10000</t>
  </si>
  <si>
    <t>2026-URA-146 | voda i čaše za dan škole</t>
  </si>
  <si>
    <t>KONZUM plus d.o.o.</t>
  </si>
  <si>
    <t>2026-URA-136 | eRačun br.: 344212409</t>
  </si>
  <si>
    <t>ZAGREBAČKA BANKA D.D.</t>
  </si>
  <si>
    <t>3431 | BANKARSKEUSLUGEIUSLUGEPLATNOGPROMETA</t>
  </si>
  <si>
    <t>2026-URA-150 | voda za dan škole</t>
  </si>
  <si>
    <t>2026-URA-151 | eRačun br.: 347600252, toneri</t>
  </si>
  <si>
    <t>ALFABET INKUBATOR d.o.o.</t>
  </si>
  <si>
    <t>2026-URA-153 | materijal</t>
  </si>
  <si>
    <t>PEVEX d.d.</t>
  </si>
  <si>
    <t>10360 SESVETE</t>
  </si>
  <si>
    <t>3224 | MATERIJAL I DIJELOVI ZA TEKUĆE I INVESTICIJSKO ODRŽAVANJE</t>
  </si>
  <si>
    <t>2026-URA-159 | eRačun br.: 348294873</t>
  </si>
  <si>
    <t>KUMULUS</t>
  </si>
  <si>
    <t>3213 | STRUČNO USAVRŠAVANJE ZAPOSLENIKA</t>
  </si>
  <si>
    <t>2026-URA-121 | eRačun br.: 339008793</t>
  </si>
  <si>
    <t>Prvomajska servis d.o.o.</t>
  </si>
  <si>
    <t>2026-URA-138 | eRačun br.: 344797271</t>
  </si>
  <si>
    <t xml:space="preserve"> TELEMACH HRVATSKA D.O.O. ZA TELEKOMUNIKACIJSKE USLUGE </t>
  </si>
  <si>
    <t>3231 | USLUGE TELEFONA,POŠTE I PRIJEVOZA</t>
  </si>
  <si>
    <t>2026-URA-139 | eRačun br.: 344810396</t>
  </si>
  <si>
    <t>2026-URA-165 | eRačun br.: 349396600, staklarski radovi</t>
  </si>
  <si>
    <t>ADRIA STAKLO,OBRT ZA USLUGE I TRGOVINU,VL. DARKO BILUŠIĆ</t>
  </si>
  <si>
    <t>2026-URA-140 | eRačun br.: 345667512, usluga CDS-a, 04-26</t>
  </si>
  <si>
    <t>AKD- Zaštita d.o.o.</t>
  </si>
  <si>
    <t>2026-URA-164 | eRačun br.: 349268139, ervis pisača, laptopa</t>
  </si>
  <si>
    <t>2026-URA-167 | eRačun br.: 349997878, filamenti za 3D printer</t>
  </si>
  <si>
    <t>CROFIL 3D d.o.o.</t>
  </si>
  <si>
    <t>32252 KOMLETINCI</t>
  </si>
  <si>
    <t>2026-URA-154 | hep opskrba za 04/26 (3916,32*0,8*0,275)</t>
  </si>
  <si>
    <t>ELEKTROTEHNIČKA ŠKOLA</t>
  </si>
  <si>
    <t>2026-URA-163 | toplinarstvo 4/2026 (8.812,15*0,75*0,275)</t>
  </si>
  <si>
    <t>2026-URA-155 | voda 24.3.-16.4. (582,96*0,275)</t>
  </si>
  <si>
    <t>3234 | KOMUNALNEUSLUGE</t>
  </si>
  <si>
    <t>2026-URA-156 | voda 17.3.-16.4.2026. (152,25*0,2759</t>
  </si>
  <si>
    <t>2026-URA-157 | čistoća, mj.kom.otpad 04/26</t>
  </si>
  <si>
    <t>2026-URA-158 | čistoća za 04-2026, mješ-kom.otpad</t>
  </si>
  <si>
    <t>2026-URA-166 | grad zagreb-nuv, zk 04/2026</t>
  </si>
  <si>
    <t>2026-URA-162 | eRačun br.: 348884614, RUČNICI, TOALET PAPIR</t>
  </si>
  <si>
    <t>EURO ROSA IP d.o.o.</t>
  </si>
  <si>
    <t>2026-URA-161 | eRačun br.: 348798100, ERAČUN 1KOM</t>
  </si>
  <si>
    <t>2026-URA-145 | pričuva 04/2026</t>
  </si>
  <si>
    <t>GRADSKO STAMBENO KOMUNALNO GOSPODARSTVO D.O.O.</t>
  </si>
  <si>
    <t>2026-URA-152 | eRačun br.: 347749965, povratnica, preporučena poš</t>
  </si>
  <si>
    <t>HP -Hrvatska pošta d.d.</t>
  </si>
  <si>
    <t>2026-URA-141 | eRačun br.: 345968010, pretplata za 05-2026</t>
  </si>
  <si>
    <t>HRVATSKA RADIOTELEVIZIJA</t>
  </si>
  <si>
    <t>2026-URA-160 | eRačun br.: 348345728, pedagoška dokumetacija</t>
  </si>
  <si>
    <t>NARODNE NOVINE d.d.</t>
  </si>
  <si>
    <t>2026-URA-144 | eRačun br.: 346296305, usluga odvjetnika</t>
  </si>
  <si>
    <t>Odvjetničko društvo KALLAY &amp; PARTNERI d.o.o.</t>
  </si>
  <si>
    <t>2026-URA-137 | eRačun br.: 344593439 najam A4 MF uređaja HP 8710</t>
  </si>
  <si>
    <t>Opti Print Adria d.o.o.</t>
  </si>
  <si>
    <t>10000 Zagreb</t>
  </si>
  <si>
    <t>2026-URA-149 | eRačun br.: 347092984 hamer papir</t>
  </si>
  <si>
    <t>2026-URA-147 | eRačun br.: 346664849, karte 05-25</t>
  </si>
  <si>
    <t>ZAGREBAČKI ELEKTRIČNI TRAMVAJ d.o.o.</t>
  </si>
  <si>
    <t>2026-URA-169 | SLANAC ZA UČENIKE</t>
  </si>
  <si>
    <t>KIFLICA d.o.o.</t>
  </si>
  <si>
    <t>10 000 ZAGREB</t>
  </si>
  <si>
    <t>2026-URA-172 | reprezentacija za djelatnike iz GU u vezi radova n</t>
  </si>
  <si>
    <t>3293 | REPREZENTACIJA</t>
  </si>
  <si>
    <t>2026-URA-173 | eRačun br.: 351712207, USLUGA 05-2026</t>
  </si>
  <si>
    <t>SVEUKUPNO</t>
  </si>
  <si>
    <t>Odgovorna osoba: Stjepan Mudifaj, prof.</t>
  </si>
  <si>
    <t>Kategorija 1</t>
  </si>
  <si>
    <t>Kategorija 2</t>
  </si>
  <si>
    <t>3111 Plaće za redovan rad</t>
  </si>
  <si>
    <t>3132 Doprinosi za obvezno zdravstveno osiguranje</t>
  </si>
  <si>
    <t>3295 Pristojbe i naknade</t>
  </si>
  <si>
    <t>3211 Službena putovanja</t>
  </si>
  <si>
    <t>3212 Naknada za prijevoz</t>
  </si>
  <si>
    <t>3121 Ostali rashodi za zaposlene</t>
  </si>
  <si>
    <t>3237 Intelektualne i osobne usluge</t>
  </si>
  <si>
    <t>3291 Naknade za rad predstavničkih i izvršnih tijela, povjerenstava i slično</t>
  </si>
  <si>
    <t>3722 Naknade građanima i kućanstvima u naravi</t>
  </si>
  <si>
    <t>3431 | BANKARSKE USLUGE I USLUGE PLATNOG PROMETA</t>
  </si>
  <si>
    <t>3299 | OSTALI NESPOMENUTI RASHODIPOSLOVANJA</t>
  </si>
  <si>
    <t>3212 | NAKNADE ZA PRIJEVOZ, ZA RAD NA TERENU I ODVOJENI ŽIVOT</t>
  </si>
  <si>
    <t>3235 | ZAKUPNINE I NAJAMNINE</t>
  </si>
  <si>
    <t>3237 | INTELEKTUALNE I OSOBNE USLUGE</t>
  </si>
  <si>
    <t>3233 | USLUGE PROMIDŽBE i INFORMIRANJA</t>
  </si>
  <si>
    <t>3239 | OSTALE NESPOMENUTE USLUGE</t>
  </si>
  <si>
    <t>3234 | KOMUNALNE USLUGE</t>
  </si>
  <si>
    <t>3299 | OSTALI NESPOMENUTI RASHODI POSLOVANJA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</si>
</sst>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43" formatCode="_-* #,##0.00\ _€_-;\-* #,##0.00\ _€_-;_-* &quot;-&quot;??\ _€_-;_-@_-"/>
    <numFmt numFmtId="164" formatCode="_-* #,##0\ &quot;kn&quot;_-;\-* #,##0\ &quot;kn&quot;_-;_-* &quot;-&quot;\ &quot;kn&quot;_-;_-@_-"/>
    <numFmt numFmtId="165" formatCode="_-* #,##0.00\ &quot;kn&quot;_-;\-* #,##0.00\ &quot;kn&quot;_-;_-* &quot;-&quot;??\ &quot;kn&quot;_-;_-@_-"/>
    <numFmt numFmtId="166" formatCode="_-* #,##0.00\ _k_n_-;\-* #,##0.00\ _k_n_-;_-* &quot;-&quot;??\ _k_n_-;_-@_-"/>
    <numFmt numFmtId="167" formatCode="_(* #,##0_);_(* \(#,##0\);_(* &quot;-&quot;_);_(@_)"/>
    <numFmt numFmtId="168" formatCode="_(* #,##0.00_);_(* \(#,##0.00\);_(* &quot;-&quot;??_);_(@_)"/>
  </numFmts>
  <fonts count="33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  <font>
      <b/>
      <sz val="10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/>
        <bgColor indexed="64"/>
      </patternFill>
    </fill>
    <fill>
      <patternFill patternType="solid">
        <fgColor rgb="FF00CCFF"/>
        <bgColor indexed="64"/>
      </patternFill>
    </fill>
  </fills>
  <borders count="15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8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45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0" fillId="2" borderId="0" xfId="0" applyNumberFormat="1" applyFill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165" fontId="0" fillId="2" borderId="0" xfId="0" applyNumberFormat="1" applyFill="1" applyBorder="1" applyAlignment="1">
      <alignment horizontal="center" vertical="center" wrapText="1"/>
    </xf>
    <xf numFmtId="166" fontId="0" fillId="0" borderId="0" xfId="0" applyNumberFormat="1" applyFill="1" applyBorder="1" applyAlignment="1">
      <alignment horizontal="center" vertical="center"/>
    </xf>
    <xf numFmtId="0" fontId="0" fillId="2" borderId="0" xfId="0" applyNumberFormat="1" applyFill="1" applyBorder="1" applyAlignment="1">
      <alignment horizontal="center" vertical="center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30" fillId="3" borderId="0" xfId="7" applyFont="1" applyAlignment="1">
      <alignment horizontal="left" vertical="center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Alignment="1" applyProtection="1">
      <alignment horizontal="left" vertical="center"/>
    </xf>
    <xf numFmtId="14" fontId="0" fillId="2" borderId="0" xfId="0" applyNumberFormat="1" applyFill="1" applyBorder="1" applyAlignment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14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/>
    </xf>
    <xf numFmtId="165" fontId="3" fillId="2" borderId="0" xfId="0" applyNumberFormat="1" applyFont="1" applyFill="1" applyAlignment="1">
      <alignment horizontal="center" vertical="center" wrapText="1"/>
    </xf>
    <xf numFmtId="166" fontId="3" fillId="0" borderId="0" xfId="0" applyNumberFormat="1" applyFont="1" applyFill="1" applyAlignment="1">
      <alignment horizontal="center" vertical="center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/>
    </xf>
    <xf numFmtId="165" fontId="3" fillId="2" borderId="10" xfId="0" applyNumberFormat="1" applyFont="1" applyFill="1" applyBorder="1" applyAlignment="1">
      <alignment horizontal="center" vertical="center" wrapText="1"/>
    </xf>
    <xf numFmtId="0" fontId="27" fillId="3" borderId="0" xfId="1" applyFont="1" applyFill="1" applyAlignment="1">
      <alignment horizontal="center" vertical="center" wrapText="1"/>
    </xf>
    <xf numFmtId="0" fontId="28" fillId="3" borderId="0" xfId="1" applyFont="1" applyFill="1" applyAlignment="1">
      <alignment horizontal="right" vertical="center" wrapText="1"/>
    </xf>
    <xf numFmtId="14" fontId="3" fillId="0" borderId="11" xfId="0" applyNumberFormat="1" applyFont="1" applyBorder="1" applyAlignment="1">
      <alignment horizontal="left" vertical="center" wrapText="1"/>
    </xf>
    <xf numFmtId="0" fontId="3" fillId="0" borderId="12" xfId="0" applyFont="1" applyBorder="1" applyAlignment="1">
      <alignment horizontal="center" vertical="top" wrapText="1"/>
    </xf>
    <xf numFmtId="0" fontId="3" fillId="0" borderId="13" xfId="0" applyFont="1" applyBorder="1" applyAlignment="1">
      <alignment horizontal="center" vertical="top" wrapText="1"/>
    </xf>
    <xf numFmtId="0" fontId="3" fillId="0" borderId="14" xfId="0" applyFont="1" applyBorder="1" applyAlignment="1">
      <alignment horizontal="left" vertical="top" wrapText="1"/>
    </xf>
    <xf numFmtId="4" fontId="3" fillId="0" borderId="14" xfId="0" applyNumberFormat="1" applyFont="1" applyBorder="1" applyAlignment="1">
      <alignment horizontal="right" vertical="top" wrapText="1"/>
    </xf>
    <xf numFmtId="14" fontId="3" fillId="0" borderId="11" xfId="0" applyNumberFormat="1" applyFont="1" applyBorder="1" applyAlignment="1">
      <alignment horizontal="right" vertical="center" wrapText="1"/>
    </xf>
    <xf numFmtId="14" fontId="3" fillId="0" borderId="12" xfId="0" applyNumberFormat="1" applyFont="1" applyBorder="1" applyAlignment="1">
      <alignment horizontal="right" vertical="center" wrapText="1"/>
    </xf>
    <xf numFmtId="4" fontId="3" fillId="35" borderId="14" xfId="0" applyNumberFormat="1" applyFont="1" applyFill="1" applyBorder="1" applyAlignment="1">
      <alignment horizontal="right" vertical="top" wrapText="1"/>
    </xf>
    <xf numFmtId="4" fontId="3" fillId="0" borderId="12" xfId="0" applyNumberFormat="1" applyFont="1" applyBorder="1" applyAlignment="1">
      <alignment horizontal="center" vertical="top" wrapText="1"/>
    </xf>
    <xf numFmtId="0" fontId="3" fillId="36" borderId="14" xfId="0" applyFont="1" applyFill="1" applyBorder="1" applyAlignment="1">
      <alignment horizontal="center" vertical="top" wrapText="1"/>
    </xf>
    <xf numFmtId="43" fontId="32" fillId="36" borderId="14" xfId="0" applyNumberFormat="1" applyFont="1" applyFill="1" applyBorder="1" applyAlignment="1">
      <alignment horizontal="center" vertical="top" wrapText="1"/>
    </xf>
  </cellXfs>
  <cellStyles count="49">
    <cellStyle name="20% - Accent1" xfId="27" builtinId="30" customBuiltin="1"/>
    <cellStyle name="20% - Accent2" xfId="30" builtinId="34" customBuiltin="1"/>
    <cellStyle name="20% - Accent3" xfId="34" builtinId="38" customBuiltin="1"/>
    <cellStyle name="20% - Accent4" xfId="38" builtinId="42" customBuiltin="1"/>
    <cellStyle name="20% - Accent5" xfId="42" builtinId="46" customBuiltin="1"/>
    <cellStyle name="20% - Accent6" xfId="46" builtinId="50" customBuiltin="1"/>
    <cellStyle name="40% - Accent1" xfId="28" builtinId="31" customBuiltin="1"/>
    <cellStyle name="40% - Accent2" xfId="31" builtinId="35" customBuiltin="1"/>
    <cellStyle name="40% - Accent3" xfId="35" builtinId="39" customBuiltin="1"/>
    <cellStyle name="40% - Accent4" xfId="39" builtinId="43" customBuiltin="1"/>
    <cellStyle name="40% - Accent5" xfId="43" builtinId="47" customBuiltin="1"/>
    <cellStyle name="40% - Accent6" xfId="47" builtinId="51" customBuiltin="1"/>
    <cellStyle name="60% - Accent1" xfId="7" builtinId="32" customBuiltin="1"/>
    <cellStyle name="60% - Accent2" xfId="32" builtinId="36" customBuiltin="1"/>
    <cellStyle name="60% - Accent3" xfId="36" builtinId="40" customBuiltin="1"/>
    <cellStyle name="60% - Accent4" xfId="40" builtinId="44" customBuiltin="1"/>
    <cellStyle name="60% - Accent5" xfId="44" builtinId="48" customBuiltin="1"/>
    <cellStyle name="60% - Accent6" xfId="48" builtinId="52" customBuiltin="1"/>
    <cellStyle name="Accent1" xfId="26" builtinId="29" customBuiltin="1"/>
    <cellStyle name="Accent2" xfId="29" builtinId="33" customBuiltin="1"/>
    <cellStyle name="Accent3" xfId="33" builtinId="37" customBuiltin="1"/>
    <cellStyle name="Accent4" xfId="37" builtinId="41" customBuiltin="1"/>
    <cellStyle name="Accent5" xfId="41" builtinId="45" customBuiltin="1"/>
    <cellStyle name="Accent6" xfId="45" builtinId="49" customBuiltin="1"/>
    <cellStyle name="Bad" xfId="18" builtinId="27" customBuiltin="1"/>
    <cellStyle name="Calculation" xfId="22" builtinId="22" customBuiltin="1"/>
    <cellStyle name="Check Cell" xfId="24" builtinId="23" customBuiltin="1"/>
    <cellStyle name="Comma" xfId="13" builtinId="3" customBuiltin="1"/>
    <cellStyle name="Comma [0]" xfId="14" builtinId="6" customBuiltin="1"/>
    <cellStyle name="Currency" xfId="15" builtinId="4" customBuiltin="1"/>
    <cellStyle name="Currency [0]" xfId="16" builtinId="7" customBuiltin="1"/>
    <cellStyle name="Explanatory Text" xfId="10" builtinId="53" customBuiltin="1"/>
    <cellStyle name="Followed Hyperlink" xfId="5" builtinId="9" customBuiltin="1"/>
    <cellStyle name="Good" xfId="17" builtinId="26" customBuiltin="1"/>
    <cellStyle name="Heading 1" xfId="2" builtinId="16" customBuiltin="1"/>
    <cellStyle name="Heading 2" xfId="3" builtinId="17" customBuiltin="1"/>
    <cellStyle name="Heading 3" xfId="8" builtinId="18" customBuiltin="1"/>
    <cellStyle name="Heading 4" xfId="12" builtinId="19" customBuiltin="1"/>
    <cellStyle name="Hyperlink" xfId="1" builtinId="8" customBuiltin="1"/>
    <cellStyle name="Input" xfId="20" builtinId="20" customBuiltin="1"/>
    <cellStyle name="Linked Cell" xfId="23" builtinId="24" customBuiltin="1"/>
    <cellStyle name="Neutral" xfId="19" builtinId="28" customBuiltin="1"/>
    <cellStyle name="Normal" xfId="0" builtinId="0" customBuiltin="1"/>
    <cellStyle name="Note" xfId="25" builtinId="10" customBuiltin="1"/>
    <cellStyle name="Output" xfId="21" builtinId="21" customBuiltin="1"/>
    <cellStyle name="Percent" xfId="4" builtinId="5" customBuiltin="1"/>
    <cellStyle name="Title" xfId="6" builtinId="15" customBuiltin="1"/>
    <cellStyle name="Total" xfId="11" builtinId="25" customBuiltin="1"/>
    <cellStyle name="Warning Text" xfId="9" builtinId="11" customBuiltin="1"/>
  </cellStyles>
  <dxfs count="26"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9" formatCode="m/d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25"/>
      <tableStyleElement type="headerRow" dxfId="24"/>
      <tableStyleElement type="totalRow" dxfId="23"/>
      <tableStyleElement type="firstColumn" dxfId="22"/>
      <tableStyleElement type="lastColumn" dxfId="21"/>
      <tableStyleElement type="firstRowStripe" dxfId="20"/>
      <tableStyleElement type="firstColumnStripe" dxfId="19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FakturaProjekta" displayName="FakturaProjekta" ref="A6:G46" dataDxfId="18" totalsRowDxfId="17">
  <autoFilter ref="A6:G46" xr:uid="{D96E2867-778C-462C-B278-521AA53E5109}"/>
  <tableColumns count="7">
    <tableColumn id="7" xr3:uid="{00000000-0010-0000-0000-000007000000}" name="Datum" dataDxfId="16" totalsRowDxfId="15"/>
    <tableColumn id="2" xr3:uid="{97293A13-2891-47F2-AD4C-38D3F1A32837}" name="Opis" dataDxfId="14" totalsRowDxfId="13"/>
    <tableColumn id="1" xr3:uid="{A88EED1D-8200-4BD8-B8EF-48EBAC59F628}" name="Naziv primatelja" dataDxfId="12" totalsRowDxfId="11"/>
    <tableColumn id="8" xr3:uid="{00000000-0010-0000-0000-000008000000}" name="OIB primatelja" dataDxfId="10" totalsRowDxfId="9"/>
    <tableColumn id="10" xr3:uid="{00000000-0010-0000-0000-00000A000000}" name="Sjedište primatelja" dataDxfId="8" totalsRowDxfId="7"/>
    <tableColumn id="3" xr3:uid="{55D21C7C-6279-4D2D-93FD-FD49CFDDB8EA}" name="Vrsta rashoda i izdatka" dataDxfId="6" totalsRowDxfId="5"/>
    <tableColumn id="11" xr3:uid="{00000000-0010-0000-0000-00000B000000}" name="Iznos" totalsRowFunction="count" dataDxfId="4" totalsRowDxfId="3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 tint="-0.499984740745262"/>
    <pageSetUpPr autoPageBreaks="0" fitToPage="1"/>
  </sheetPr>
  <dimension ref="A1:H59"/>
  <sheetViews>
    <sheetView showGridLines="0" tabSelected="1" topLeftCell="B1" zoomScaleNormal="100" workbookViewId="0">
      <selection activeCell="K55" sqref="K55"/>
    </sheetView>
  </sheetViews>
  <sheetFormatPr defaultColWidth="9" defaultRowHeight="33.950000000000003" customHeight="1" x14ac:dyDescent="0.25"/>
  <cols>
    <col min="1" max="1" width="12.5703125" style="21" customWidth="1"/>
    <col min="2" max="2" width="34.28515625" style="7" customWidth="1"/>
    <col min="3" max="3" width="32.5703125" style="7" customWidth="1"/>
    <col min="4" max="4" width="14.28515625" style="7" customWidth="1"/>
    <col min="5" max="5" width="16" style="7" customWidth="1"/>
    <col min="6" max="6" width="31.5703125" style="7" customWidth="1"/>
    <col min="7" max="7" width="21.42578125" style="7" customWidth="1"/>
    <col min="8" max="8" width="0.28515625" style="1" customWidth="1"/>
    <col min="9" max="10" width="9" style="1"/>
    <col min="11" max="13" width="9.42578125" style="1" customWidth="1"/>
    <col min="14" max="16384" width="9" style="1"/>
  </cols>
  <sheetData>
    <row r="1" spans="1:8" ht="57.95" customHeight="1" thickBot="1" x14ac:dyDescent="0.3">
      <c r="A1" s="27" t="s">
        <v>10</v>
      </c>
      <c r="B1" s="27"/>
      <c r="C1" s="27"/>
      <c r="D1" s="27"/>
      <c r="E1" s="27"/>
      <c r="F1" s="27"/>
      <c r="G1" s="27"/>
      <c r="H1" s="3"/>
    </row>
    <row r="2" spans="1:8" ht="29.25" customHeight="1" thickTop="1" x14ac:dyDescent="0.25">
      <c r="A2" s="17" t="s">
        <v>7</v>
      </c>
      <c r="B2" s="30" t="s">
        <v>11</v>
      </c>
      <c r="C2" s="30"/>
      <c r="D2" s="11"/>
      <c r="E2" s="16" t="s">
        <v>8</v>
      </c>
      <c r="F2" s="28">
        <v>36897616904</v>
      </c>
      <c r="G2" s="28"/>
      <c r="H2" s="4"/>
    </row>
    <row r="3" spans="1:8" ht="29.25" customHeight="1" x14ac:dyDescent="0.25">
      <c r="A3" s="18" t="s">
        <v>9</v>
      </c>
      <c r="B3" s="14" t="s">
        <v>12</v>
      </c>
      <c r="C3" s="15"/>
      <c r="D3" s="12"/>
      <c r="E3" s="32" t="s">
        <v>94</v>
      </c>
      <c r="F3" s="32"/>
      <c r="G3" s="33" t="s">
        <v>95</v>
      </c>
    </row>
    <row r="4" spans="1:8" ht="29.25" customHeight="1" x14ac:dyDescent="0.25">
      <c r="A4" s="29" t="s">
        <v>13</v>
      </c>
      <c r="B4" s="29"/>
      <c r="C4" s="29"/>
      <c r="D4" s="29"/>
      <c r="E4" s="29"/>
      <c r="F4" s="29"/>
      <c r="G4" s="29"/>
    </row>
    <row r="5" spans="1:8" ht="29.25" customHeight="1" x14ac:dyDescent="0.25">
      <c r="A5" s="29"/>
      <c r="B5" s="29"/>
      <c r="C5" s="29"/>
      <c r="D5" s="29"/>
      <c r="E5" s="29"/>
      <c r="F5" s="29"/>
      <c r="G5" s="29"/>
    </row>
    <row r="6" spans="1:8" s="2" customFormat="1" ht="42" customHeight="1" x14ac:dyDescent="0.25">
      <c r="A6" s="19" t="s">
        <v>6</v>
      </c>
      <c r="B6" s="5" t="s">
        <v>5</v>
      </c>
      <c r="C6" s="5" t="s">
        <v>1</v>
      </c>
      <c r="D6" s="13" t="s">
        <v>2</v>
      </c>
      <c r="E6" s="13" t="s">
        <v>3</v>
      </c>
      <c r="F6" s="13" t="s">
        <v>4</v>
      </c>
      <c r="G6" s="5" t="s">
        <v>0</v>
      </c>
    </row>
    <row r="7" spans="1:8" s="2" customFormat="1" ht="33.75" customHeight="1" x14ac:dyDescent="0.25">
      <c r="A7" s="20">
        <v>46146</v>
      </c>
      <c r="B7" s="10" t="s">
        <v>14</v>
      </c>
      <c r="C7" s="10" t="s">
        <v>15</v>
      </c>
      <c r="D7" s="6">
        <v>85821130368</v>
      </c>
      <c r="E7" s="8" t="s">
        <v>12</v>
      </c>
      <c r="F7" s="25" t="s">
        <v>112</v>
      </c>
      <c r="G7" s="9">
        <v>1.66</v>
      </c>
    </row>
    <row r="8" spans="1:8" ht="33.950000000000003" customHeight="1" x14ac:dyDescent="0.25">
      <c r="A8" s="22">
        <v>46146</v>
      </c>
      <c r="B8" s="23" t="s">
        <v>16</v>
      </c>
      <c r="C8" s="23" t="s">
        <v>17</v>
      </c>
      <c r="D8" s="24">
        <v>43566372258</v>
      </c>
      <c r="E8" s="25" t="s">
        <v>12</v>
      </c>
      <c r="F8" s="25" t="s">
        <v>18</v>
      </c>
      <c r="G8" s="26">
        <v>3734.81</v>
      </c>
    </row>
    <row r="9" spans="1:8" ht="33.950000000000003" customHeight="1" x14ac:dyDescent="0.25">
      <c r="A9" s="22">
        <v>46146</v>
      </c>
      <c r="B9" s="23" t="s">
        <v>19</v>
      </c>
      <c r="C9" s="23" t="s">
        <v>20</v>
      </c>
      <c r="D9" s="24">
        <v>63073332379</v>
      </c>
      <c r="E9" s="25" t="s">
        <v>12</v>
      </c>
      <c r="F9" s="25" t="s">
        <v>21</v>
      </c>
      <c r="G9" s="26">
        <v>941.66</v>
      </c>
    </row>
    <row r="10" spans="1:8" ht="33.950000000000003" customHeight="1" x14ac:dyDescent="0.25">
      <c r="A10" s="22">
        <v>46146</v>
      </c>
      <c r="B10" s="23" t="s">
        <v>22</v>
      </c>
      <c r="C10" s="23" t="s">
        <v>23</v>
      </c>
      <c r="D10" s="24">
        <v>15907062900</v>
      </c>
      <c r="E10" s="25" t="s">
        <v>12</v>
      </c>
      <c r="F10" s="25" t="s">
        <v>21</v>
      </c>
      <c r="G10" s="26">
        <v>3400.71</v>
      </c>
    </row>
    <row r="11" spans="1:8" ht="33.950000000000003" customHeight="1" x14ac:dyDescent="0.25">
      <c r="A11" s="22">
        <v>46148</v>
      </c>
      <c r="B11" s="23" t="s">
        <v>24</v>
      </c>
      <c r="C11" s="23" t="s">
        <v>25</v>
      </c>
      <c r="D11" s="24">
        <v>13141832342</v>
      </c>
      <c r="E11" s="25" t="s">
        <v>12</v>
      </c>
      <c r="F11" s="25" t="s">
        <v>26</v>
      </c>
      <c r="G11" s="26">
        <v>79.08</v>
      </c>
    </row>
    <row r="12" spans="1:8" ht="33.950000000000003" customHeight="1" x14ac:dyDescent="0.25">
      <c r="A12" s="22">
        <v>46149</v>
      </c>
      <c r="B12" s="23" t="s">
        <v>27</v>
      </c>
      <c r="C12" s="23" t="s">
        <v>28</v>
      </c>
      <c r="D12" s="24">
        <v>23366802564</v>
      </c>
      <c r="E12" s="25" t="s">
        <v>29</v>
      </c>
      <c r="F12" s="25" t="s">
        <v>26</v>
      </c>
      <c r="G12" s="26">
        <v>175.09</v>
      </c>
    </row>
    <row r="13" spans="1:8" ht="33.950000000000003" customHeight="1" x14ac:dyDescent="0.25">
      <c r="A13" s="22">
        <v>46150</v>
      </c>
      <c r="B13" s="23" t="s">
        <v>30</v>
      </c>
      <c r="C13" s="23" t="s">
        <v>31</v>
      </c>
      <c r="D13" s="24">
        <v>36897616904</v>
      </c>
      <c r="E13" s="25" t="s">
        <v>12</v>
      </c>
      <c r="F13" s="25" t="s">
        <v>114</v>
      </c>
      <c r="G13" s="26">
        <v>19.97</v>
      </c>
    </row>
    <row r="14" spans="1:8" ht="33.950000000000003" customHeight="1" x14ac:dyDescent="0.25">
      <c r="A14" s="22">
        <v>46152</v>
      </c>
      <c r="B14" s="23" t="s">
        <v>32</v>
      </c>
      <c r="C14" s="23" t="s">
        <v>33</v>
      </c>
      <c r="D14" s="24">
        <v>92963223473</v>
      </c>
      <c r="E14" s="25" t="s">
        <v>12</v>
      </c>
      <c r="F14" s="25" t="s">
        <v>34</v>
      </c>
      <c r="G14" s="26">
        <v>48.37</v>
      </c>
    </row>
    <row r="15" spans="1:8" ht="33.950000000000003" customHeight="1" x14ac:dyDescent="0.25">
      <c r="A15" s="22">
        <v>46153</v>
      </c>
      <c r="B15" s="23" t="s">
        <v>35</v>
      </c>
      <c r="C15" s="23" t="s">
        <v>31</v>
      </c>
      <c r="D15" s="24">
        <v>36897616904</v>
      </c>
      <c r="E15" s="25" t="s">
        <v>12</v>
      </c>
      <c r="F15" s="25" t="s">
        <v>114</v>
      </c>
      <c r="G15" s="26">
        <v>5.94</v>
      </c>
    </row>
    <row r="16" spans="1:8" ht="33.950000000000003" customHeight="1" x14ac:dyDescent="0.25">
      <c r="A16" s="22">
        <v>46154</v>
      </c>
      <c r="B16" s="23" t="s">
        <v>36</v>
      </c>
      <c r="C16" s="23" t="s">
        <v>37</v>
      </c>
      <c r="D16" s="24">
        <v>17826237673</v>
      </c>
      <c r="E16" s="25" t="s">
        <v>12</v>
      </c>
      <c r="F16" s="25" t="s">
        <v>26</v>
      </c>
      <c r="G16" s="26">
        <v>617.1</v>
      </c>
    </row>
    <row r="17" spans="1:7" ht="33.950000000000003" customHeight="1" x14ac:dyDescent="0.25">
      <c r="A17" s="22">
        <v>46155</v>
      </c>
      <c r="B17" s="23" t="s">
        <v>38</v>
      </c>
      <c r="C17" s="23" t="s">
        <v>39</v>
      </c>
      <c r="D17" s="24">
        <v>73660371074</v>
      </c>
      <c r="E17" s="25" t="s">
        <v>40</v>
      </c>
      <c r="F17" s="25" t="s">
        <v>41</v>
      </c>
      <c r="G17" s="26">
        <v>30.38</v>
      </c>
    </row>
    <row r="18" spans="1:7" ht="33.950000000000003" customHeight="1" x14ac:dyDescent="0.25">
      <c r="A18" s="22">
        <v>46157</v>
      </c>
      <c r="B18" s="23" t="s">
        <v>42</v>
      </c>
      <c r="C18" s="23" t="s">
        <v>43</v>
      </c>
      <c r="D18" s="24">
        <v>84221196342</v>
      </c>
      <c r="E18" s="25" t="s">
        <v>12</v>
      </c>
      <c r="F18" s="25" t="s">
        <v>44</v>
      </c>
      <c r="G18" s="26">
        <v>40</v>
      </c>
    </row>
    <row r="19" spans="1:7" ht="33.950000000000003" customHeight="1" x14ac:dyDescent="0.25">
      <c r="A19" s="22">
        <v>46160</v>
      </c>
      <c r="B19" s="23" t="s">
        <v>45</v>
      </c>
      <c r="C19" s="23" t="s">
        <v>46</v>
      </c>
      <c r="D19" s="24">
        <v>41333730825</v>
      </c>
      <c r="E19" s="25" t="s">
        <v>12</v>
      </c>
      <c r="F19" s="25" t="s">
        <v>18</v>
      </c>
      <c r="G19" s="26">
        <v>8560</v>
      </c>
    </row>
    <row r="20" spans="1:7" ht="33.950000000000003" customHeight="1" x14ac:dyDescent="0.25">
      <c r="A20" s="22">
        <v>46162</v>
      </c>
      <c r="B20" s="23" t="s">
        <v>47</v>
      </c>
      <c r="C20" s="23" t="s">
        <v>48</v>
      </c>
      <c r="D20" s="24">
        <v>70133616033</v>
      </c>
      <c r="E20" s="25" t="s">
        <v>12</v>
      </c>
      <c r="F20" s="25" t="s">
        <v>49</v>
      </c>
      <c r="G20" s="26">
        <v>17.36</v>
      </c>
    </row>
    <row r="21" spans="1:7" ht="33.950000000000003" customHeight="1" x14ac:dyDescent="0.25">
      <c r="A21" s="22">
        <v>46162</v>
      </c>
      <c r="B21" s="23" t="s">
        <v>50</v>
      </c>
      <c r="C21" s="23" t="s">
        <v>48</v>
      </c>
      <c r="D21" s="24">
        <v>70133616033</v>
      </c>
      <c r="E21" s="25" t="s">
        <v>12</v>
      </c>
      <c r="F21" s="25" t="s">
        <v>49</v>
      </c>
      <c r="G21" s="26">
        <v>34.5</v>
      </c>
    </row>
    <row r="22" spans="1:7" ht="33.950000000000003" customHeight="1" x14ac:dyDescent="0.25">
      <c r="A22" s="22">
        <v>46162</v>
      </c>
      <c r="B22" s="23" t="s">
        <v>51</v>
      </c>
      <c r="C22" s="23" t="s">
        <v>52</v>
      </c>
      <c r="D22" s="24">
        <v>36897616904</v>
      </c>
      <c r="E22" s="25" t="s">
        <v>12</v>
      </c>
      <c r="F22" s="25" t="s">
        <v>18</v>
      </c>
      <c r="G22" s="26">
        <v>218.4</v>
      </c>
    </row>
    <row r="23" spans="1:7" ht="33.950000000000003" customHeight="1" x14ac:dyDescent="0.25">
      <c r="A23" s="22">
        <v>46162</v>
      </c>
      <c r="B23" s="23" t="s">
        <v>53</v>
      </c>
      <c r="C23" s="23" t="s">
        <v>54</v>
      </c>
      <c r="D23" s="24">
        <v>9253797076</v>
      </c>
      <c r="E23" s="25" t="s">
        <v>12</v>
      </c>
      <c r="F23" s="25" t="s">
        <v>112</v>
      </c>
      <c r="G23" s="26">
        <v>55</v>
      </c>
    </row>
    <row r="24" spans="1:7" ht="33.950000000000003" customHeight="1" x14ac:dyDescent="0.25">
      <c r="A24" s="22">
        <v>46162</v>
      </c>
      <c r="B24" s="23" t="s">
        <v>55</v>
      </c>
      <c r="C24" s="23" t="s">
        <v>37</v>
      </c>
      <c r="D24" s="24">
        <v>17826237673</v>
      </c>
      <c r="E24" s="25" t="s">
        <v>12</v>
      </c>
      <c r="F24" s="25" t="s">
        <v>18</v>
      </c>
      <c r="G24" s="26">
        <v>72</v>
      </c>
    </row>
    <row r="25" spans="1:7" ht="33.950000000000003" customHeight="1" x14ac:dyDescent="0.25">
      <c r="A25" s="22">
        <v>46162</v>
      </c>
      <c r="B25" s="23" t="s">
        <v>56</v>
      </c>
      <c r="C25" s="23" t="s">
        <v>57</v>
      </c>
      <c r="D25" s="24">
        <v>98738901121</v>
      </c>
      <c r="E25" s="25" t="s">
        <v>58</v>
      </c>
      <c r="F25" s="25" t="s">
        <v>26</v>
      </c>
      <c r="G25" s="26">
        <v>68.55</v>
      </c>
    </row>
    <row r="26" spans="1:7" ht="33.950000000000003" customHeight="1" x14ac:dyDescent="0.25">
      <c r="A26" s="22">
        <v>46162</v>
      </c>
      <c r="B26" s="23" t="s">
        <v>59</v>
      </c>
      <c r="C26" s="23" t="s">
        <v>60</v>
      </c>
      <c r="D26" s="24">
        <v>96726537623</v>
      </c>
      <c r="E26" s="25" t="s">
        <v>12</v>
      </c>
      <c r="F26" s="25" t="s">
        <v>21</v>
      </c>
      <c r="G26" s="26">
        <v>861.59</v>
      </c>
    </row>
    <row r="27" spans="1:7" ht="33.950000000000003" customHeight="1" x14ac:dyDescent="0.25">
      <c r="A27" s="22">
        <v>46162</v>
      </c>
      <c r="B27" s="23" t="s">
        <v>61</v>
      </c>
      <c r="C27" s="23" t="s">
        <v>60</v>
      </c>
      <c r="D27" s="24">
        <v>96726537623</v>
      </c>
      <c r="E27" s="25" t="s">
        <v>12</v>
      </c>
      <c r="F27" s="25" t="s">
        <v>21</v>
      </c>
      <c r="G27" s="26">
        <v>1817.51</v>
      </c>
    </row>
    <row r="28" spans="1:7" ht="33.950000000000003" customHeight="1" x14ac:dyDescent="0.25">
      <c r="A28" s="22">
        <v>46162</v>
      </c>
      <c r="B28" s="23" t="s">
        <v>62</v>
      </c>
      <c r="C28" s="23" t="s">
        <v>60</v>
      </c>
      <c r="D28" s="24">
        <v>96726537623</v>
      </c>
      <c r="E28" s="25" t="s">
        <v>12</v>
      </c>
      <c r="F28" s="25" t="s">
        <v>113</v>
      </c>
      <c r="G28" s="26">
        <v>160.31</v>
      </c>
    </row>
    <row r="29" spans="1:7" ht="33.950000000000003" customHeight="1" x14ac:dyDescent="0.25">
      <c r="A29" s="22">
        <v>46162</v>
      </c>
      <c r="B29" s="23" t="s">
        <v>64</v>
      </c>
      <c r="C29" s="23" t="s">
        <v>60</v>
      </c>
      <c r="D29" s="24">
        <v>96726537623</v>
      </c>
      <c r="E29" s="25" t="s">
        <v>12</v>
      </c>
      <c r="F29" s="25" t="s">
        <v>113</v>
      </c>
      <c r="G29" s="26">
        <v>41.86</v>
      </c>
    </row>
    <row r="30" spans="1:7" ht="33.950000000000003" customHeight="1" x14ac:dyDescent="0.25">
      <c r="A30" s="22">
        <v>46162</v>
      </c>
      <c r="B30" s="23" t="s">
        <v>65</v>
      </c>
      <c r="C30" s="23" t="s">
        <v>60</v>
      </c>
      <c r="D30" s="24">
        <v>96726537623</v>
      </c>
      <c r="E30" s="25" t="s">
        <v>12</v>
      </c>
      <c r="F30" s="25" t="s">
        <v>113</v>
      </c>
      <c r="G30" s="26">
        <v>22.56</v>
      </c>
    </row>
    <row r="31" spans="1:7" ht="33.950000000000003" customHeight="1" x14ac:dyDescent="0.25">
      <c r="A31" s="22">
        <v>46162</v>
      </c>
      <c r="B31" s="23" t="s">
        <v>66</v>
      </c>
      <c r="C31" s="23" t="s">
        <v>60</v>
      </c>
      <c r="D31" s="24">
        <v>96726537623</v>
      </c>
      <c r="E31" s="25" t="s">
        <v>12</v>
      </c>
      <c r="F31" s="25" t="s">
        <v>113</v>
      </c>
      <c r="G31" s="26">
        <v>99.64</v>
      </c>
    </row>
    <row r="32" spans="1:7" ht="33.950000000000003" customHeight="1" x14ac:dyDescent="0.25">
      <c r="A32" s="22">
        <v>46162</v>
      </c>
      <c r="B32" s="23" t="s">
        <v>67</v>
      </c>
      <c r="C32" s="23" t="s">
        <v>60</v>
      </c>
      <c r="D32" s="24">
        <v>96726537623</v>
      </c>
      <c r="E32" s="25" t="s">
        <v>12</v>
      </c>
      <c r="F32" s="25" t="s">
        <v>113</v>
      </c>
      <c r="G32" s="26">
        <v>51.77</v>
      </c>
    </row>
    <row r="33" spans="1:7" ht="33.950000000000003" customHeight="1" x14ac:dyDescent="0.25">
      <c r="A33" s="22">
        <v>46162</v>
      </c>
      <c r="B33" s="23" t="s">
        <v>68</v>
      </c>
      <c r="C33" s="23" t="s">
        <v>69</v>
      </c>
      <c r="D33" s="24">
        <v>58421021869</v>
      </c>
      <c r="E33" s="25" t="s">
        <v>12</v>
      </c>
      <c r="F33" s="25" t="s">
        <v>26</v>
      </c>
      <c r="G33" s="26">
        <v>277.5</v>
      </c>
    </row>
    <row r="34" spans="1:7" ht="33.950000000000003" customHeight="1" x14ac:dyDescent="0.25">
      <c r="A34" s="22">
        <v>46162</v>
      </c>
      <c r="B34" s="23" t="s">
        <v>70</v>
      </c>
      <c r="C34" s="23" t="s">
        <v>15</v>
      </c>
      <c r="D34" s="24">
        <v>85821130368</v>
      </c>
      <c r="E34" s="25" t="s">
        <v>12</v>
      </c>
      <c r="F34" s="25" t="s">
        <v>112</v>
      </c>
      <c r="G34" s="26">
        <v>1.66</v>
      </c>
    </row>
    <row r="35" spans="1:7" ht="33.950000000000003" customHeight="1" x14ac:dyDescent="0.25">
      <c r="A35" s="22">
        <v>46162</v>
      </c>
      <c r="B35" s="23" t="s">
        <v>71</v>
      </c>
      <c r="C35" s="23" t="s">
        <v>72</v>
      </c>
      <c r="D35" s="24">
        <v>3744272526</v>
      </c>
      <c r="E35" s="25" t="s">
        <v>12</v>
      </c>
      <c r="F35" s="25" t="s">
        <v>63</v>
      </c>
      <c r="G35" s="26">
        <v>33.130000000000003</v>
      </c>
    </row>
    <row r="36" spans="1:7" ht="33.950000000000003" customHeight="1" x14ac:dyDescent="0.25">
      <c r="A36" s="22">
        <v>46162</v>
      </c>
      <c r="B36" s="23" t="s">
        <v>73</v>
      </c>
      <c r="C36" s="23" t="s">
        <v>74</v>
      </c>
      <c r="D36" s="24">
        <v>87311810356</v>
      </c>
      <c r="E36" s="25" t="s">
        <v>12</v>
      </c>
      <c r="F36" s="25" t="s">
        <v>49</v>
      </c>
      <c r="G36" s="26">
        <v>53.86</v>
      </c>
    </row>
    <row r="37" spans="1:7" ht="33.950000000000003" customHeight="1" x14ac:dyDescent="0.25">
      <c r="A37" s="22">
        <v>46162</v>
      </c>
      <c r="B37" s="23" t="s">
        <v>75</v>
      </c>
      <c r="C37" s="23" t="s">
        <v>76</v>
      </c>
      <c r="D37" s="24">
        <v>68419124305</v>
      </c>
      <c r="E37" s="25" t="s">
        <v>12</v>
      </c>
      <c r="F37" s="25" t="s">
        <v>111</v>
      </c>
      <c r="G37" s="26">
        <v>21.24</v>
      </c>
    </row>
    <row r="38" spans="1:7" ht="33.950000000000003" customHeight="1" x14ac:dyDescent="0.25">
      <c r="A38" s="22">
        <v>46162</v>
      </c>
      <c r="B38" s="23" t="s">
        <v>77</v>
      </c>
      <c r="C38" s="23" t="s">
        <v>78</v>
      </c>
      <c r="D38" s="24">
        <v>64546066176</v>
      </c>
      <c r="E38" s="25" t="s">
        <v>12</v>
      </c>
      <c r="F38" s="25" t="s">
        <v>26</v>
      </c>
      <c r="G38" s="26">
        <v>337.08</v>
      </c>
    </row>
    <row r="39" spans="1:7" ht="33.950000000000003" customHeight="1" x14ac:dyDescent="0.25">
      <c r="A39" s="22">
        <v>46162</v>
      </c>
      <c r="B39" s="23" t="s">
        <v>79</v>
      </c>
      <c r="C39" s="23" t="s">
        <v>80</v>
      </c>
      <c r="D39" s="24">
        <v>86709918716</v>
      </c>
      <c r="E39" s="25" t="s">
        <v>12</v>
      </c>
      <c r="F39" s="25" t="s">
        <v>110</v>
      </c>
      <c r="G39" s="26">
        <v>125</v>
      </c>
    </row>
    <row r="40" spans="1:7" ht="33.950000000000003" customHeight="1" x14ac:dyDescent="0.25">
      <c r="A40" s="22">
        <v>46162</v>
      </c>
      <c r="B40" s="23" t="s">
        <v>81</v>
      </c>
      <c r="C40" s="23" t="s">
        <v>82</v>
      </c>
      <c r="D40" s="24">
        <v>11469787133</v>
      </c>
      <c r="E40" s="25" t="s">
        <v>83</v>
      </c>
      <c r="F40" s="25" t="s">
        <v>109</v>
      </c>
      <c r="G40" s="26">
        <v>38.159999999999997</v>
      </c>
    </row>
    <row r="41" spans="1:7" ht="33.950000000000003" customHeight="1" x14ac:dyDescent="0.25">
      <c r="A41" s="22">
        <v>46162</v>
      </c>
      <c r="B41" s="23" t="s">
        <v>84</v>
      </c>
      <c r="C41" s="23" t="s">
        <v>28</v>
      </c>
      <c r="D41" s="24">
        <v>23366802564</v>
      </c>
      <c r="E41" s="25" t="s">
        <v>29</v>
      </c>
      <c r="F41" s="25" t="s">
        <v>26</v>
      </c>
      <c r="G41" s="26">
        <v>26.5</v>
      </c>
    </row>
    <row r="42" spans="1:7" ht="33.950000000000003" customHeight="1" x14ac:dyDescent="0.25">
      <c r="A42" s="22">
        <v>46162</v>
      </c>
      <c r="B42" s="23" t="s">
        <v>85</v>
      </c>
      <c r="C42" s="23" t="s">
        <v>86</v>
      </c>
      <c r="D42" s="24">
        <v>82031999604</v>
      </c>
      <c r="E42" s="25" t="s">
        <v>83</v>
      </c>
      <c r="F42" s="25" t="s">
        <v>108</v>
      </c>
      <c r="G42" s="26">
        <v>230.94</v>
      </c>
    </row>
    <row r="43" spans="1:7" ht="33.950000000000003" customHeight="1" x14ac:dyDescent="0.25">
      <c r="A43" s="22">
        <v>46164</v>
      </c>
      <c r="B43" s="23" t="s">
        <v>87</v>
      </c>
      <c r="C43" s="23" t="s">
        <v>88</v>
      </c>
      <c r="D43" s="24">
        <v>80449335001</v>
      </c>
      <c r="E43" s="25" t="s">
        <v>89</v>
      </c>
      <c r="F43" s="25" t="s">
        <v>107</v>
      </c>
      <c r="G43" s="26">
        <v>64</v>
      </c>
    </row>
    <row r="44" spans="1:7" ht="33.950000000000003" customHeight="1" x14ac:dyDescent="0.25">
      <c r="A44" s="22">
        <v>46169</v>
      </c>
      <c r="B44" s="23" t="s">
        <v>90</v>
      </c>
      <c r="C44" s="23" t="s">
        <v>31</v>
      </c>
      <c r="D44" s="24">
        <v>36897616904</v>
      </c>
      <c r="E44" s="25" t="s">
        <v>12</v>
      </c>
      <c r="F44" s="25" t="s">
        <v>91</v>
      </c>
      <c r="G44" s="26">
        <v>30.71</v>
      </c>
    </row>
    <row r="45" spans="1:7" ht="33.950000000000003" customHeight="1" x14ac:dyDescent="0.25">
      <c r="A45" s="22">
        <v>46170</v>
      </c>
      <c r="B45" s="23" t="s">
        <v>92</v>
      </c>
      <c r="C45" s="23" t="s">
        <v>33</v>
      </c>
      <c r="D45" s="24">
        <v>92963223473</v>
      </c>
      <c r="E45" s="25" t="s">
        <v>12</v>
      </c>
      <c r="F45" s="25" t="s">
        <v>106</v>
      </c>
      <c r="G45" s="26">
        <v>0.16</v>
      </c>
    </row>
    <row r="46" spans="1:7" ht="33.950000000000003" customHeight="1" x14ac:dyDescent="0.25">
      <c r="A46" s="22"/>
      <c r="B46" s="23"/>
      <c r="C46" s="23"/>
      <c r="D46" s="24"/>
      <c r="E46" s="25"/>
      <c r="F46" s="25" t="s">
        <v>93</v>
      </c>
      <c r="G46" s="26">
        <f>SUM(G7:G45)</f>
        <v>22415.760000000006</v>
      </c>
    </row>
    <row r="48" spans="1:7" ht="33.950000000000003" customHeight="1" x14ac:dyDescent="0.25">
      <c r="A48"/>
      <c r="B48"/>
      <c r="C48"/>
      <c r="D48"/>
      <c r="E48"/>
      <c r="F48"/>
      <c r="G48" s="33" t="s">
        <v>96</v>
      </c>
    </row>
    <row r="49" spans="1:7" ht="33.950000000000003" customHeight="1" x14ac:dyDescent="0.25">
      <c r="A49" s="34"/>
      <c r="B49" s="35"/>
      <c r="C49" s="35"/>
      <c r="D49" s="35"/>
      <c r="E49" s="36"/>
      <c r="F49" s="37" t="s">
        <v>97</v>
      </c>
      <c r="G49" s="38">
        <f>2756.68+78011.49+4957.5+302.13</f>
        <v>86027.8</v>
      </c>
    </row>
    <row r="50" spans="1:7" ht="33.950000000000003" customHeight="1" x14ac:dyDescent="0.25">
      <c r="A50" s="34"/>
      <c r="B50" s="35"/>
      <c r="C50" s="35"/>
      <c r="D50" s="35"/>
      <c r="E50" s="36"/>
      <c r="F50" s="37" t="s">
        <v>98</v>
      </c>
      <c r="G50" s="38">
        <f>454.86+13739.77</f>
        <v>14194.630000000001</v>
      </c>
    </row>
    <row r="51" spans="1:7" ht="33.950000000000003" customHeight="1" x14ac:dyDescent="0.25">
      <c r="A51" s="34"/>
      <c r="B51" s="35"/>
      <c r="C51" s="35"/>
      <c r="D51" s="35"/>
      <c r="E51" s="36"/>
      <c r="F51" s="37" t="s">
        <v>99</v>
      </c>
      <c r="G51" s="38">
        <v>210</v>
      </c>
    </row>
    <row r="52" spans="1:7" ht="33.950000000000003" customHeight="1" x14ac:dyDescent="0.25">
      <c r="A52" s="34"/>
      <c r="B52" s="35"/>
      <c r="C52" s="35"/>
      <c r="D52" s="35"/>
      <c r="E52" s="36"/>
      <c r="F52" s="37" t="s">
        <v>100</v>
      </c>
      <c r="G52" s="38">
        <v>799.9</v>
      </c>
    </row>
    <row r="53" spans="1:7" ht="33.950000000000003" customHeight="1" x14ac:dyDescent="0.25">
      <c r="A53" s="34"/>
      <c r="B53" s="35"/>
      <c r="C53" s="35"/>
      <c r="D53" s="35"/>
      <c r="E53" s="36"/>
      <c r="F53" s="37" t="s">
        <v>101</v>
      </c>
      <c r="G53" s="38">
        <f>1380.25</f>
        <v>1380.25</v>
      </c>
    </row>
    <row r="54" spans="1:7" ht="33.950000000000003" customHeight="1" x14ac:dyDescent="0.25">
      <c r="A54" s="34"/>
      <c r="B54" s="35"/>
      <c r="C54" s="35"/>
      <c r="D54" s="35"/>
      <c r="E54" s="36"/>
      <c r="F54" s="37" t="s">
        <v>102</v>
      </c>
      <c r="G54" s="38">
        <v>441.44</v>
      </c>
    </row>
    <row r="55" spans="1:7" ht="33.950000000000003" customHeight="1" x14ac:dyDescent="0.25">
      <c r="A55" s="34"/>
      <c r="B55" s="35"/>
      <c r="C55" s="35"/>
      <c r="D55" s="35"/>
      <c r="E55" s="36"/>
      <c r="F55" s="37" t="s">
        <v>103</v>
      </c>
      <c r="G55" s="38">
        <v>134.72999999999999</v>
      </c>
    </row>
    <row r="56" spans="1:7" ht="33.950000000000003" customHeight="1" x14ac:dyDescent="0.25">
      <c r="A56" s="34"/>
      <c r="B56" s="35"/>
      <c r="C56" s="35"/>
      <c r="D56" s="35"/>
      <c r="E56" s="36"/>
      <c r="F56" s="37" t="s">
        <v>104</v>
      </c>
      <c r="G56" s="38">
        <v>0</v>
      </c>
    </row>
    <row r="57" spans="1:7" ht="33.950000000000003" customHeight="1" x14ac:dyDescent="0.25">
      <c r="A57" s="34"/>
      <c r="B57" s="35"/>
      <c r="C57" s="35"/>
      <c r="D57" s="35"/>
      <c r="E57" s="36"/>
      <c r="F57" s="37" t="s">
        <v>105</v>
      </c>
      <c r="G57" s="38">
        <v>0</v>
      </c>
    </row>
    <row r="58" spans="1:7" ht="33.950000000000003" customHeight="1" x14ac:dyDescent="0.25">
      <c r="A58" s="39"/>
      <c r="B58" s="40"/>
      <c r="C58" s="40"/>
      <c r="D58" s="35"/>
      <c r="E58" s="36"/>
      <c r="F58" s="31" t="s">
        <v>93</v>
      </c>
      <c r="G58" s="41">
        <f>SUM(G49:G57)</f>
        <v>103188.75</v>
      </c>
    </row>
    <row r="59" spans="1:7" ht="33.950000000000003" customHeight="1" x14ac:dyDescent="0.25">
      <c r="A59" s="39"/>
      <c r="B59" s="40"/>
      <c r="C59" s="40"/>
      <c r="D59" s="42"/>
      <c r="E59" s="36"/>
      <c r="F59" s="43" t="s">
        <v>93</v>
      </c>
      <c r="G59" s="44">
        <f>G46+G58</f>
        <v>125604.51000000001</v>
      </c>
    </row>
  </sheetData>
  <sheetProtection selectLockedCells="1"/>
  <mergeCells count="7">
    <mergeCell ref="A58:C58"/>
    <mergeCell ref="A59:C59"/>
    <mergeCell ref="A1:G1"/>
    <mergeCell ref="F2:G2"/>
    <mergeCell ref="A4:G5"/>
    <mergeCell ref="B2:C2"/>
    <mergeCell ref="E3:F3"/>
  </mergeCells>
  <phoneticPr fontId="2" type="noConversion"/>
  <conditionalFormatting sqref="A7:F46">
    <cfRule type="expression" dxfId="0" priority="30">
      <formula>MOD(ROW(),2)=0</formula>
    </cfRule>
  </conditionalFormatting>
  <conditionalFormatting sqref="G7:G46">
    <cfRule type="expression" dxfId="2" priority="27">
      <formula>MOD(ROW(),2)=0</formula>
    </cfRule>
    <cfRule type="expression" dxfId="1" priority="28">
      <formula>MOD(ROW(),2)=1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7" fitToHeight="0" orientation="portrait" horizontalDpi="300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INFORMACIJA'!Print_Titles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Admin</cp:lastModifiedBy>
  <cp:lastPrinted>2024-02-17T07:20:57Z</cp:lastPrinted>
  <dcterms:created xsi:type="dcterms:W3CDTF">2016-11-01T03:33:07Z</dcterms:created>
  <dcterms:modified xsi:type="dcterms:W3CDTF">2026-06-19T07:10:13Z</dcterms:modified>
  <cp:version>1.0</cp:version>
</cp:coreProperties>
</file>